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CCI OISE\CCIR-OISE-2025-60_Separation-reseaux-Beauvais\0 - PREPARATION\3-DPGF\"/>
    </mc:Choice>
  </mc:AlternateContent>
  <xr:revisionPtr revIDLastSave="0" documentId="8_{BDCC2822-FBF1-4D96-B935-DC6127B04446}" xr6:coauthVersionLast="47" xr6:coauthVersionMax="47" xr10:uidLastSave="{00000000-0000-0000-0000-000000000000}"/>
  <bookViews>
    <workbookView xWindow="-108" yWindow="-108" windowWidth="23256" windowHeight="12456" xr2:uid="{F37767F2-2777-416D-85F2-61B17C8518C1}"/>
  </bookViews>
  <sheets>
    <sheet name="LOT ELEC" sheetId="1" r:id="rId1"/>
  </sheets>
  <definedNames>
    <definedName name="_Toc113024847" localSheetId="0">'LOT ELEC'!#REF!</definedName>
    <definedName name="_Toc113024848" localSheetId="0">'LOT ELEC'!#REF!</definedName>
    <definedName name="_Toc113024849" localSheetId="0">'LOT ELEC'!#REF!</definedName>
    <definedName name="_Toc113024871" localSheetId="0">'LOT ELEC'!#REF!</definedName>
    <definedName name="_Toc116410351" localSheetId="0">'LOT ELEC'!#REF!</definedName>
    <definedName name="_Toc121313700" localSheetId="0">'LOT ELEC'!#REF!</definedName>
    <definedName name="_Toc121313701" localSheetId="0">'LOT ELEC'!#REF!</definedName>
    <definedName name="_Toc121313706" localSheetId="0">'LOT ELEC'!#REF!</definedName>
    <definedName name="_Toc121313709" localSheetId="0">'LOT ELEC'!#REF!</definedName>
    <definedName name="_Toc121313722" localSheetId="0">'LOT ELEC'!#REF!</definedName>
    <definedName name="_Toc121313723" localSheetId="0">'LOT ELEC'!#REF!</definedName>
    <definedName name="_Toc121313724" localSheetId="0">'LOT ELEC'!#REF!</definedName>
    <definedName name="_Toc121313725" localSheetId="0">'LOT ELEC'!#REF!</definedName>
    <definedName name="_Toc121313731" localSheetId="0">'LOT ELEC'!#REF!</definedName>
    <definedName name="_Toc121313732" localSheetId="0">'LOT ELEC'!#REF!</definedName>
    <definedName name="_Toc121313733" localSheetId="0">'LOT ELEC'!#REF!</definedName>
    <definedName name="_Toc121313739" localSheetId="0">'LOT ELEC'!#REF!</definedName>
    <definedName name="_Toc121313740" localSheetId="0">'LOT ELEC'!#REF!</definedName>
    <definedName name="_Toc121313741" localSheetId="0">'LOT ELEC'!#REF!</definedName>
    <definedName name="_Toc121313743" localSheetId="0">'LOT ELEC'!#REF!</definedName>
    <definedName name="_Toc121313755" localSheetId="0">'LOT ELEC'!#REF!</definedName>
    <definedName name="_Toc121313757" localSheetId="0">'LOT ELEC'!#REF!</definedName>
    <definedName name="_Toc121313759" localSheetId="0">'LOT ELEC'!#REF!</definedName>
    <definedName name="_Toc121313760" localSheetId="0">'LOT ELEC'!#REF!</definedName>
    <definedName name="_Toc121313761" localSheetId="0">'LOT ELEC'!#REF!</definedName>
    <definedName name="_Toc198909821" localSheetId="0">'LOT ELEC'!#REF!</definedName>
    <definedName name="_Toc219287154" localSheetId="0">'LOT ELEC'!#REF!</definedName>
    <definedName name="_Toc341020743" localSheetId="0">'LOT ELEC'!#REF!</definedName>
    <definedName name="_Toc341020745" localSheetId="0">'LOT ELEC'!#REF!</definedName>
    <definedName name="_Toc350414636" localSheetId="0">'LOT ELEC'!$C$19</definedName>
    <definedName name="_Toc350414637" localSheetId="0">'LOT ELEC'!#REF!</definedName>
    <definedName name="_Toc350414639" localSheetId="0">'LOT ELEC'!#REF!</definedName>
    <definedName name="_Toc350418855" localSheetId="0">'LOT ELEC'!#REF!</definedName>
    <definedName name="_Toc350418858" localSheetId="0">'LOT ELEC'!#REF!</definedName>
    <definedName name="_Toc350418859" localSheetId="0">'LOT ELEC'!#REF!</definedName>
    <definedName name="_Toc477679452" localSheetId="0">'LOT ELEC'!$C$105</definedName>
    <definedName name="_xlnm.Print_Titles" localSheetId="0">'LOT ELEC'!$4:$5</definedName>
    <definedName name="_xlnm.Print_Area" localSheetId="0">'LOT ELEC'!$A$1:$G$182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6" i="1" l="1"/>
  <c r="G175" i="1"/>
  <c r="G171" i="1"/>
  <c r="G174" i="1"/>
  <c r="G173" i="1"/>
  <c r="G172" i="1"/>
  <c r="G166" i="1"/>
  <c r="G165" i="1"/>
  <c r="G164" i="1"/>
  <c r="G155" i="1"/>
  <c r="G154" i="1"/>
  <c r="G153" i="1"/>
  <c r="G152" i="1"/>
  <c r="G148" i="1"/>
  <c r="G143" i="1"/>
  <c r="G142" i="1"/>
  <c r="G141" i="1"/>
  <c r="G140" i="1"/>
  <c r="G139" i="1"/>
  <c r="G133" i="1"/>
  <c r="G132" i="1"/>
  <c r="G128" i="1"/>
  <c r="G126" i="1"/>
  <c r="G119" i="1"/>
  <c r="G118" i="1"/>
  <c r="G116" i="1"/>
  <c r="G115" i="1"/>
  <c r="G113" i="1"/>
  <c r="G112" i="1"/>
  <c r="G110" i="1"/>
  <c r="G109" i="1"/>
  <c r="G106" i="1"/>
  <c r="G107" i="1"/>
  <c r="G99" i="1"/>
  <c r="G97" i="1"/>
  <c r="G95" i="1"/>
  <c r="G93" i="1"/>
  <c r="G91" i="1"/>
  <c r="G89" i="1"/>
  <c r="G87" i="1"/>
  <c r="G85" i="1"/>
  <c r="G83" i="1"/>
  <c r="G81" i="1"/>
  <c r="G78" i="1"/>
  <c r="G76" i="1"/>
  <c r="G74" i="1"/>
  <c r="G71" i="1"/>
  <c r="G70" i="1"/>
  <c r="G69" i="1"/>
  <c r="G66" i="1"/>
  <c r="G65" i="1"/>
  <c r="G64" i="1"/>
  <c r="G61" i="1"/>
  <c r="G60" i="1"/>
  <c r="G53" i="1"/>
  <c r="G54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4" i="1"/>
  <c r="G33" i="1"/>
  <c r="G32" i="1"/>
  <c r="G29" i="1"/>
  <c r="G28" i="1"/>
  <c r="G27" i="1"/>
  <c r="G24" i="1"/>
  <c r="G22" i="1"/>
  <c r="G19" i="1"/>
  <c r="G14" i="1"/>
  <c r="G13" i="1"/>
  <c r="G12" i="1"/>
  <c r="G11" i="1"/>
  <c r="G7" i="1"/>
  <c r="G168" i="1" l="1"/>
  <c r="G17" i="1"/>
  <c r="G145" i="1" s="1"/>
  <c r="G161" i="1"/>
  <c r="G9" i="1"/>
  <c r="G179" i="1" l="1"/>
  <c r="G180" i="1" s="1"/>
  <c r="G181" i="1" l="1"/>
  <c r="G182" i="1" s="1"/>
</calcChain>
</file>

<file path=xl/sharedStrings.xml><?xml version="1.0" encoding="utf-8"?>
<sst xmlns="http://schemas.openxmlformats.org/spreadsheetml/2006/main" count="247" uniqueCount="156">
  <si>
    <t>DESIGNATION</t>
  </si>
  <si>
    <t>U</t>
  </si>
  <si>
    <t>Prix Unitaire</t>
  </si>
  <si>
    <t>Montant</t>
  </si>
  <si>
    <t>TOTAL LOT             € TTC</t>
  </si>
  <si>
    <t>TOTAL LOT               € HT</t>
  </si>
  <si>
    <t>TVA  à  20%</t>
  </si>
  <si>
    <t>SOUS TOTAL 3   € HT</t>
  </si>
  <si>
    <t>2.</t>
  </si>
  <si>
    <t>3.</t>
  </si>
  <si>
    <t>4.</t>
  </si>
  <si>
    <t>Ens</t>
  </si>
  <si>
    <t>ml</t>
  </si>
  <si>
    <t>PM</t>
  </si>
  <si>
    <t>u</t>
  </si>
  <si>
    <t>Quantité
MOE</t>
  </si>
  <si>
    <t>1.</t>
  </si>
  <si>
    <t>GENERALITES</t>
  </si>
  <si>
    <t>SOUS TOTAL 1   € HT</t>
  </si>
  <si>
    <t>1.11</t>
  </si>
  <si>
    <t>Nettoyage de chantier</t>
  </si>
  <si>
    <t>SOUS TOTAL 2   € HT</t>
  </si>
  <si>
    <t>SOUS TOTAL 4   € HT</t>
  </si>
  <si>
    <t>SOUS TOTAL 5   € HT</t>
  </si>
  <si>
    <t>SOUS TOTAL 6   € HT</t>
  </si>
  <si>
    <t>envellope béton préfa</t>
  </si>
  <si>
    <t>gruttage , transport ,déchargement</t>
  </si>
  <si>
    <t>autorisation administrative</t>
  </si>
  <si>
    <t>Compris:</t>
  </si>
  <si>
    <t>transfo 630kva huile</t>
  </si>
  <si>
    <t>fosse ou bac de rétention transfo</t>
  </si>
  <si>
    <t>2 cellule IM d'arrivée 20kv</t>
  </si>
  <si>
    <t>1 cellule QM protection transfo 20kv</t>
  </si>
  <si>
    <t>tableau des auxilaires</t>
  </si>
  <si>
    <t>accessoires de sécurité</t>
  </si>
  <si>
    <t>affiches réglementaires</t>
  </si>
  <si>
    <t>disjoncteur abonné débrochable 1000A</t>
  </si>
  <si>
    <t>chassis comptage tarif vert</t>
  </si>
  <si>
    <t>eclairage , prise de courant,bloc secours</t>
  </si>
  <si>
    <t>Alimentation TGBT depuis le poste de transformation</t>
  </si>
  <si>
    <t>cable alu ou cuivre ( au choix de l'entreprise)</t>
  </si>
  <si>
    <t>Note de calcul</t>
  </si>
  <si>
    <t>consuel HT , passage du bureau de controle</t>
  </si>
  <si>
    <t>CABLE unipolaire alu ou cuivre sous fourreaux IK10(au lot VRD)</t>
  </si>
  <si>
    <t>TGBT neuf</t>
  </si>
  <si>
    <t>Retirage des cables en arriére ancien TGBT vers nouveau TGBT</t>
  </si>
  <si>
    <t>t</t>
  </si>
  <si>
    <t>Chemin de cable , repérage des cables existants et dévoiement des cables vers le nouveau  TGBT</t>
  </si>
  <si>
    <t>Chemin de cable dans nouveau local TGBT</t>
  </si>
  <si>
    <t>Complément de chemin de cable vers nouveau local TGBT</t>
  </si>
  <si>
    <t>Remplacement des TD IA</t>
  </si>
  <si>
    <t>TDIA2.1</t>
  </si>
  <si>
    <t>TDIA2.2</t>
  </si>
  <si>
    <t>TDIA3.1</t>
  </si>
  <si>
    <t>TDIA3.2</t>
  </si>
  <si>
    <t>L'entreprise titulaire du présent lot doit la fourniture et pose et cablage de détecteur incendie à reprendre sur la centrale incendie existante</t>
  </si>
  <si>
    <t>détecteur incendie nouveau local TGBT</t>
  </si>
  <si>
    <t>détecteur incendie nouveau local Transfo</t>
  </si>
  <si>
    <t>Mise en service , essais , programmation</t>
  </si>
  <si>
    <t>ETUDE , DEMARCHE , DOE, ect..</t>
  </si>
  <si>
    <t>Etude,démarche,Doe,ect..</t>
  </si>
  <si>
    <t>synthèse</t>
  </si>
  <si>
    <t>TDIA1.1 fourniture et pose</t>
  </si>
  <si>
    <t>décablage ,recablage des cables</t>
  </si>
  <si>
    <t>Cablage</t>
  </si>
  <si>
    <t>Mise en place de groupe électrogène</t>
  </si>
  <si>
    <t>Coupure électrique nuit</t>
  </si>
  <si>
    <t>Coupure électrique week end</t>
  </si>
  <si>
    <t>Mise sous tension 1 mois pour essais</t>
  </si>
  <si>
    <t>MISE EN PLACE DE GROUPE ELECTROGENE POUR COUPURE</t>
  </si>
  <si>
    <t>Dévoiement câble alimentation TGBT LOCAL 103 (4 câbles 1x240 cuivre)</t>
  </si>
  <si>
    <t>Dévoiement câble alimentation TD IA (1 câble 5G10)</t>
  </si>
  <si>
    <t>Dévoiement câble alimentation TD DIVERS LOCAL 103/2            (4 câbles 1x150 cuivre)</t>
  </si>
  <si>
    <t>Dévoiement câble alimentation ARMOIRE CONDITIONNEMENT      (4 câbles 1x120 cuivre)</t>
  </si>
  <si>
    <t>Dévoiement câble alimentation COFFRET ALARME Dévoiement câble alimentation COFFRET ALARME
ACCUEIL (1 câble 5G10)</t>
  </si>
  <si>
    <t xml:space="preserve">Dévoiement câble alimentation TABLEAU CHAUFFERIE (1 câble 5G10)  </t>
  </si>
  <si>
    <t>Dévoiement câble alimentation COMPRESSEUR REGULATION (1 câble 5G4)</t>
  </si>
  <si>
    <t>Dévoiement câble alimentation POMPE DE RELEVAGE (1 câble 5G4)</t>
  </si>
  <si>
    <t>Dévoiement câble alimentation MONTE CHARGE (1 câble 5G16)</t>
  </si>
  <si>
    <t>Dévoiement câble alimentation PRISE RADIO (1 câble 5G6)</t>
  </si>
  <si>
    <t>Dévoiement câble alimentation ASCENSEURS   (1 câble 5G10)</t>
  </si>
  <si>
    <t>Dévoiement câble alimentation LOCAL GARDIEN (1câble 3G16)</t>
  </si>
  <si>
    <t>Dévoiement câble alimentation COFFRET DTU MONTE CHARGE (1 câble 5G16)</t>
  </si>
  <si>
    <t>Dévoiement câble d'arrêt d'urgence du TGBT existant</t>
  </si>
  <si>
    <t>Intervérouillage HT/BT</t>
  </si>
  <si>
    <t>Curage des alimentations local TGBT neuf</t>
  </si>
  <si>
    <t>Repérage des cables existants et décolsonnage des cables dans le chemin de cable existant</t>
  </si>
  <si>
    <t>éclairage,prise de courant,bloc secours du local TGBT</t>
  </si>
  <si>
    <t>TRAVAUX PREPARATOIRES</t>
  </si>
  <si>
    <t>2.1</t>
  </si>
  <si>
    <t>Etat des lieux contradictoires</t>
  </si>
  <si>
    <t>2.2</t>
  </si>
  <si>
    <t>Prise de possession du chantier</t>
  </si>
  <si>
    <t>2.3</t>
  </si>
  <si>
    <t>DICT</t>
  </si>
  <si>
    <t>2.4</t>
  </si>
  <si>
    <t>Intallation de chantier</t>
  </si>
  <si>
    <t>DESCRIPTION DES TRAVAUX ELECTRIQUES</t>
  </si>
  <si>
    <t>3.1</t>
  </si>
  <si>
    <t>SITUATION DU BATIMENT</t>
  </si>
  <si>
    <t>3.2</t>
  </si>
  <si>
    <t>PRINCIPE DE DEVOIEMENT DES RESEAUX</t>
  </si>
  <si>
    <t>3.3</t>
  </si>
  <si>
    <t>DEPARTS NON CONSERVES</t>
  </si>
  <si>
    <t>3.4</t>
  </si>
  <si>
    <t>DEPOSE,REPOSE DES COFFRETS D'ALIMENTATION DES PORTAILS</t>
  </si>
  <si>
    <t>reprise des alimentations existantes</t>
  </si>
  <si>
    <t>Dépose des coffrets</t>
  </si>
  <si>
    <t>Repose des coffrets</t>
  </si>
  <si>
    <t>3.5</t>
  </si>
  <si>
    <t>DEPOSE,REPOSE D'UN MAT D'ECLAIRAGE</t>
  </si>
  <si>
    <t>Dépose d'un mat d'éclaiarge</t>
  </si>
  <si>
    <t>Repose d'un mat d'éclairage</t>
  </si>
  <si>
    <t>3.6</t>
  </si>
  <si>
    <t>POSTE DE TRANSFORMATION</t>
  </si>
  <si>
    <t>3.7</t>
  </si>
  <si>
    <t>3.8</t>
  </si>
  <si>
    <t>3.9</t>
  </si>
  <si>
    <t>3.10</t>
  </si>
  <si>
    <t>3.11</t>
  </si>
  <si>
    <t>Le transformateur créé sera raccordé en HT par ENEDIS. (au niveau des 2 cellules IM d’arrivée)</t>
  </si>
  <si>
    <t>HL</t>
  </si>
  <si>
    <t>Le raccordement HT protection transformateur sera raccordé par le présent lot.</t>
  </si>
  <si>
    <t>Le raccordement BT sera réalisé par le présent lot.</t>
  </si>
  <si>
    <t>RACCORDEMENT ELECTRIQUE</t>
  </si>
  <si>
    <t>3.12</t>
  </si>
  <si>
    <t>MISE à LA TERRE DU POSTE DE TRANSFORMATION</t>
  </si>
  <si>
    <t>terre fond de fouille</t>
  </si>
  <si>
    <t>terre tableau HT</t>
  </si>
  <si>
    <t>terre rack disjoncteur abonné</t>
  </si>
  <si>
    <t>ceinture équipotentiel autpour du poste (terre de pas)</t>
  </si>
  <si>
    <t>DESCRIPTION DES TRAVAUX LIAISONS COURANTS FAIBLES</t>
  </si>
  <si>
    <t>4.1</t>
  </si>
  <si>
    <t>4.2</t>
  </si>
  <si>
    <t>Chambres de tirage</t>
  </si>
  <si>
    <t xml:space="preserve">Liaison SSI </t>
  </si>
  <si>
    <t>Mission EXE (étude)</t>
  </si>
  <si>
    <t>modification</t>
  </si>
  <si>
    <t>6.1.1</t>
  </si>
  <si>
    <t>6.1.2</t>
  </si>
  <si>
    <t>6.1.3</t>
  </si>
  <si>
    <t>6.2</t>
  </si>
  <si>
    <t>6.3</t>
  </si>
  <si>
    <t>6.4</t>
  </si>
  <si>
    <t>Dossier exploitant</t>
  </si>
  <si>
    <t>démarche administrative - DICT , Bureau de contrôle , Consuel</t>
  </si>
  <si>
    <t>3.13</t>
  </si>
  <si>
    <t>ASSERVISSEMENT DES COUPURES ELECTROVANNES GAZ</t>
  </si>
  <si>
    <t>asservissement coupure électrovanne gaz Chaufferie</t>
  </si>
  <si>
    <t>asservissement coupure électrovanne gaz Cuisine</t>
  </si>
  <si>
    <t>DCE</t>
  </si>
  <si>
    <t>Dépose local 2 roues existant et grille local compresseur : à la charge du Maitre d'ouvrage</t>
  </si>
  <si>
    <t>DOE</t>
  </si>
  <si>
    <t>terre rack comptage</t>
  </si>
  <si>
    <t>Séparation des réseaux électriques, gaz et eau du bâtiment de la CCI Oise à Beauvais</t>
  </si>
  <si>
    <t>Lot 1 – ELECTRICITE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</si>
</sst>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_F_-;\-* #,##0.00\ _F_-;_-* &quot;-&quot;??\ _F_-;_-@_-"/>
    <numFmt numFmtId="166" formatCode="_-* #,##0.00\ &quot;F&quot;_-;\-* #,##0.00\ &quot;F&quot;_-;_-* &quot;-&quot;??\ &quot;F&quot;_-;_-@_-"/>
    <numFmt numFmtId="167" formatCode="_ * #,##0.00_)&quot;F&quot;_ ;_ * \(#,##0.00\)&quot;F&quot;_ ;_ * &quot;-&quot;??_)&quot;F&quot;_ ;_ @_ "/>
    <numFmt numFmtId="168" formatCode="_ * #,##0.00_)_F_ ;_ * \(#,##0.00\)_F_ ;_ * &quot;-&quot;??_)_F_ ;_ @_ "/>
    <numFmt numFmtId="169" formatCode="#,##0&quot; &quot;"/>
    <numFmt numFmtId="170" formatCode="* #,##0.00;* \-#,##0.00;* &quot;-&quot;??;@"/>
    <numFmt numFmtId="171" formatCode="\$#,##0\ ;\(\$#,##0\)"/>
    <numFmt numFmtId="172" formatCode="#,##0;[Red]#,##0"/>
    <numFmt numFmtId="173" formatCode="#,##0_);\(#,##0\)"/>
  </numFmts>
  <fonts count="6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Trebuchet MS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Times"/>
      <family val="1"/>
    </font>
    <font>
      <sz val="12"/>
      <name val="Tms Rmn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9"/>
      <name val="Geneva"/>
      <family val="2"/>
    </font>
    <font>
      <sz val="12"/>
      <name val="Arial"/>
      <family val="2"/>
    </font>
    <font>
      <sz val="8"/>
      <name val="Arial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4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i/>
      <sz val="10"/>
      <color indexed="8"/>
      <name val="Century Gothic"/>
      <family val="2"/>
    </font>
    <font>
      <b/>
      <i/>
      <sz val="10"/>
      <color indexed="8"/>
      <name val="Arial"/>
      <family val="2"/>
    </font>
    <font>
      <sz val="10"/>
      <color indexed="8"/>
      <name val="Century Gothic"/>
      <family val="2"/>
    </font>
    <font>
      <b/>
      <u/>
      <sz val="10"/>
      <color indexed="8"/>
      <name val="Century Gothic"/>
      <family val="2"/>
    </font>
    <font>
      <u/>
      <sz val="10"/>
      <name val="Times New Roman"/>
      <family val="1"/>
    </font>
    <font>
      <b/>
      <sz val="12"/>
      <name val="Times New Roman"/>
      <family val="1"/>
    </font>
    <font>
      <sz val="10"/>
      <name val="FuturaA Bk BT"/>
      <family val="2"/>
    </font>
    <font>
      <i/>
      <sz val="10"/>
      <name val="Helv"/>
    </font>
    <font>
      <sz val="9"/>
      <name val="Monaco"/>
      <family val="3"/>
    </font>
    <font>
      <sz val="10"/>
      <name val="Courier"/>
      <family val="3"/>
    </font>
    <font>
      <b/>
      <u/>
      <sz val="10"/>
      <name val="Times New Roman"/>
      <family val="1"/>
    </font>
    <font>
      <b/>
      <sz val="12"/>
      <color indexed="29"/>
      <name val="Times New Roman"/>
      <family val="1"/>
    </font>
    <font>
      <b/>
      <sz val="8"/>
      <name val="Arial"/>
      <family val="2"/>
    </font>
    <font>
      <b/>
      <u/>
      <sz val="14"/>
      <name val="Times New Roman"/>
      <family val="1"/>
    </font>
    <font>
      <b/>
      <u/>
      <sz val="11"/>
      <name val="Arial"/>
      <family val="2"/>
    </font>
    <font>
      <b/>
      <sz val="9"/>
      <name val="Monaco"/>
      <family val="3"/>
    </font>
    <font>
      <sz val="12"/>
      <name val="Helv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i/>
      <sz val="10"/>
      <name val="Arial"/>
      <family val="2"/>
    </font>
    <font>
      <sz val="10"/>
      <color theme="1"/>
      <name val="Wingdings"/>
      <family val="1"/>
      <charset val="2"/>
    </font>
    <font>
      <u/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6">
    <xf numFmtId="0" fontId="0" fillId="0" borderId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41" fillId="0" borderId="1">
      <protection locked="0"/>
    </xf>
    <xf numFmtId="0" fontId="6" fillId="0" borderId="0" applyNumberFormat="0" applyFill="0" applyBorder="0" applyAlignment="0" applyProtection="0"/>
    <xf numFmtId="0" fontId="27" fillId="0" borderId="2"/>
    <xf numFmtId="0" fontId="28" fillId="16" borderId="3" applyNumberFormat="0" applyAlignment="0" applyProtection="0"/>
    <xf numFmtId="0" fontId="6" fillId="0" borderId="4" applyNumberFormat="0" applyFill="0" applyAlignment="0" applyProtection="0"/>
    <xf numFmtId="49" fontId="34" fillId="16" borderId="0">
      <alignment horizontal="left" vertical="top" wrapText="1"/>
    </xf>
    <xf numFmtId="49" fontId="18" fillId="16" borderId="0">
      <alignment horizontal="left" vertical="top" wrapText="1"/>
    </xf>
    <xf numFmtId="49" fontId="18" fillId="16" borderId="0">
      <alignment horizontal="left" vertical="top" wrapText="1"/>
    </xf>
    <xf numFmtId="0" fontId="42" fillId="0" borderId="5" applyNumberFormat="0" applyFill="0" applyBorder="0" applyAlignment="0" applyProtection="0"/>
    <xf numFmtId="4" fontId="15" fillId="0" borderId="0" applyFill="0" applyBorder="0" applyProtection="0">
      <alignment horizontal="right"/>
    </xf>
    <xf numFmtId="0" fontId="2" fillId="5" borderId="6" applyNumberFormat="0" applyFont="0" applyAlignment="0" applyProtection="0"/>
    <xf numFmtId="0" fontId="15" fillId="0" borderId="0" applyFont="0" applyFill="0" applyBorder="0" applyAlignment="0" applyProtection="0"/>
    <xf numFmtId="49" fontId="27" fillId="0" borderId="0">
      <alignment vertical="top" wrapText="1"/>
    </xf>
    <xf numFmtId="0" fontId="2" fillId="0" borderId="1" applyNumberFormat="0" applyFont="0" applyFill="0" applyProtection="0">
      <alignment wrapText="1"/>
    </xf>
    <xf numFmtId="0" fontId="43" fillId="0" borderId="1" applyNumberFormat="0" applyBorder="0">
      <alignment horizontal="left" vertical="center" wrapText="1"/>
    </xf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7" fillId="9" borderId="3" applyNumberFormat="0" applyAlignment="0" applyProtection="0"/>
    <xf numFmtId="164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2" fillId="0" borderId="5">
      <alignment horizontal="center"/>
    </xf>
    <xf numFmtId="3" fontId="15" fillId="0" borderId="0" applyFont="0" applyFill="0" applyBorder="0" applyAlignment="0" applyProtection="0"/>
    <xf numFmtId="0" fontId="20" fillId="0" borderId="0">
      <alignment horizontal="right" vertical="center"/>
      <protection locked="0"/>
    </xf>
    <xf numFmtId="0" fontId="8" fillId="6" borderId="0" applyNumberFormat="0" applyBorder="0" applyAlignment="0" applyProtection="0"/>
    <xf numFmtId="0" fontId="44" fillId="0" borderId="7">
      <alignment vertical="center" wrapText="1"/>
    </xf>
    <xf numFmtId="49" fontId="16" fillId="16" borderId="0">
      <alignment horizontal="left" vertical="top"/>
    </xf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1" fontId="15" fillId="0" borderId="0" applyFont="0" applyFill="0" applyBorder="0" applyAlignment="0" applyProtection="0"/>
    <xf numFmtId="169" fontId="45" fillId="0" borderId="1"/>
    <xf numFmtId="0" fontId="29" fillId="9" borderId="0" applyNumberFormat="0" applyBorder="0" applyAlignment="0" applyProtection="0"/>
    <xf numFmtId="0" fontId="46" fillId="0" borderId="0"/>
    <xf numFmtId="0" fontId="2" fillId="0" borderId="0"/>
    <xf numFmtId="0" fontId="55" fillId="0" borderId="0"/>
    <xf numFmtId="0" fontId="26" fillId="0" borderId="0"/>
    <xf numFmtId="0" fontId="14" fillId="0" borderId="0"/>
    <xf numFmtId="0" fontId="2" fillId="0" borderId="0"/>
    <xf numFmtId="0" fontId="2" fillId="0" borderId="0"/>
    <xf numFmtId="49" fontId="25" fillId="0" borderId="0" applyNumberFormat="0" applyFont="0" applyFill="0" applyBorder="0" applyAlignment="0" applyProtection="0"/>
    <xf numFmtId="0" fontId="4" fillId="0" borderId="0"/>
    <xf numFmtId="0" fontId="1" fillId="0" borderId="0"/>
    <xf numFmtId="0" fontId="19" fillId="0" borderId="0"/>
    <xf numFmtId="49" fontId="25" fillId="0" borderId="0" applyNumberFormat="0" applyFont="0" applyFill="0" applyBorder="0" applyAlignment="0" applyProtection="0"/>
    <xf numFmtId="0" fontId="4" fillId="0" borderId="0"/>
    <xf numFmtId="173" fontId="53" fillId="0" borderId="0"/>
    <xf numFmtId="0" fontId="2" fillId="0" borderId="0"/>
    <xf numFmtId="0" fontId="55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3" fillId="0" borderId="8">
      <alignment horizontal="center"/>
    </xf>
    <xf numFmtId="0" fontId="3" fillId="0" borderId="8"/>
    <xf numFmtId="0" fontId="22" fillId="0" borderId="5">
      <alignment horizontal="left" vertical="top"/>
      <protection locked="0"/>
    </xf>
    <xf numFmtId="0" fontId="2" fillId="0" borderId="1" applyNumberFormat="0" applyFont="0" applyFill="0" applyAlignment="0" applyProtection="0"/>
    <xf numFmtId="169" fontId="45" fillId="0" borderId="1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7" fillId="0" borderId="1">
      <alignment vertical="top"/>
    </xf>
    <xf numFmtId="0" fontId="9" fillId="8" borderId="0" applyNumberFormat="0" applyBorder="0" applyAlignment="0" applyProtection="0"/>
    <xf numFmtId="0" fontId="10" fillId="16" borderId="9" applyNumberFormat="0" applyAlignment="0" applyProtection="0"/>
    <xf numFmtId="0" fontId="47" fillId="0" borderId="10" applyNumberFormat="0" applyFill="0" applyBorder="0" applyAlignment="0" applyProtection="0"/>
    <xf numFmtId="49" fontId="37" fillId="0" borderId="11">
      <alignment horizontal="left"/>
    </xf>
    <xf numFmtId="4" fontId="38" fillId="0" borderId="0">
      <alignment horizontal="left"/>
    </xf>
    <xf numFmtId="172" fontId="48" fillId="0" borderId="12"/>
    <xf numFmtId="3" fontId="49" fillId="0" borderId="1">
      <alignment vertical="top"/>
    </xf>
    <xf numFmtId="49" fontId="39" fillId="0" borderId="11" applyFill="0" applyBorder="0" applyProtection="0">
      <alignment horizontal="left"/>
    </xf>
    <xf numFmtId="0" fontId="11" fillId="0" borderId="0" applyNumberFormat="0" applyFill="0" applyBorder="0" applyAlignment="0" applyProtection="0"/>
    <xf numFmtId="49" fontId="40" fillId="0" borderId="0">
      <alignment horizontal="left"/>
    </xf>
    <xf numFmtId="0" fontId="50" fillId="0" borderId="0">
      <alignment horizontal="left"/>
    </xf>
    <xf numFmtId="0" fontId="30" fillId="0" borderId="0" applyNumberFormat="0" applyFill="0" applyBorder="0" applyAlignment="0" applyProtection="0"/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49" fontId="15" fillId="16" borderId="0">
      <alignment horizontal="left" vertical="top" wrapText="1"/>
    </xf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0" applyNumberFormat="0" applyFill="0" applyBorder="0" applyAlignment="0" applyProtection="0"/>
    <xf numFmtId="0" fontId="17" fillId="0" borderId="1" applyNumberFormat="0" applyProtection="0">
      <alignment horizontal="left"/>
    </xf>
    <xf numFmtId="0" fontId="51" fillId="0" borderId="16" applyNumberFormat="0" applyFill="0" applyProtection="0">
      <alignment horizontal="left" vertical="top"/>
    </xf>
    <xf numFmtId="0" fontId="27" fillId="0" borderId="16" applyNumberFormat="0" applyFill="0" applyProtection="0">
      <alignment horizontal="left" vertical="top" indent="8"/>
    </xf>
    <xf numFmtId="4" fontId="3" fillId="0" borderId="16" applyNumberFormat="0" applyFill="0" applyProtection="0">
      <alignment horizontal="left" vertical="top"/>
    </xf>
    <xf numFmtId="0" fontId="23" fillId="0" borderId="16" applyNumberFormat="0" applyFill="0" applyProtection="0">
      <alignment horizontal="left" vertical="top" indent="1"/>
    </xf>
    <xf numFmtId="0" fontId="2" fillId="0" borderId="0" applyNumberFormat="0" applyFill="0" applyBorder="0" applyProtection="0">
      <alignment horizontal="left" indent="3"/>
    </xf>
    <xf numFmtId="0" fontId="27" fillId="0" borderId="16" applyNumberFormat="0" applyFill="0" applyProtection="0">
      <alignment horizontal="left" vertical="top" indent="2"/>
    </xf>
    <xf numFmtId="0" fontId="24" fillId="0" borderId="0" applyNumberFormat="0" applyFill="0" applyBorder="0" applyProtection="0">
      <alignment horizontal="left" indent="4"/>
    </xf>
    <xf numFmtId="0" fontId="27" fillId="0" borderId="16" applyNumberFormat="0" applyFill="0" applyProtection="0">
      <alignment horizontal="left" vertical="top" indent="3"/>
    </xf>
    <xf numFmtId="0" fontId="27" fillId="0" borderId="0" applyNumberFormat="0" applyFill="0" applyBorder="0" applyProtection="0">
      <alignment horizontal="left" indent="5"/>
    </xf>
    <xf numFmtId="0" fontId="27" fillId="0" borderId="16" applyNumberFormat="0" applyFill="0" applyProtection="0">
      <alignment horizontal="left" vertical="top" indent="4"/>
    </xf>
    <xf numFmtId="0" fontId="27" fillId="0" borderId="0" applyNumberFormat="0" applyFill="0" applyBorder="0" applyProtection="0">
      <alignment horizontal="left" indent="6"/>
    </xf>
    <xf numFmtId="0" fontId="27" fillId="0" borderId="0" applyNumberFormat="0" applyFill="0" applyBorder="0" applyProtection="0">
      <alignment horizontal="left" indent="7"/>
    </xf>
    <xf numFmtId="0" fontId="27" fillId="0" borderId="16" applyNumberFormat="0" applyFill="0" applyProtection="0">
      <alignment horizontal="left" vertical="top" indent="7"/>
    </xf>
    <xf numFmtId="3" fontId="27" fillId="0" borderId="1">
      <alignment vertical="top"/>
    </xf>
    <xf numFmtId="0" fontId="12" fillId="0" borderId="17" applyNumberFormat="0" applyFill="0" applyAlignment="0" applyProtection="0"/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3" fontId="27" fillId="0" borderId="1">
      <alignment vertical="top"/>
    </xf>
    <xf numFmtId="169" fontId="52" fillId="0" borderId="18"/>
    <xf numFmtId="3" fontId="3" fillId="0" borderId="8"/>
    <xf numFmtId="3" fontId="22" fillId="0" borderId="19">
      <alignment vertical="center"/>
    </xf>
    <xf numFmtId="3" fontId="22" fillId="17" borderId="20" applyFill="0">
      <alignment vertical="center"/>
    </xf>
    <xf numFmtId="0" fontId="27" fillId="0" borderId="1">
      <alignment horizontal="center" vertical="top"/>
    </xf>
    <xf numFmtId="0" fontId="13" fillId="18" borderId="21" applyNumberFormat="0" applyAlignment="0" applyProtection="0"/>
    <xf numFmtId="2" fontId="15" fillId="0" borderId="0" applyFont="0" applyFill="0" applyBorder="0" applyAlignment="0" applyProtection="0"/>
  </cellStyleXfs>
  <cellXfs count="111">
    <xf numFmtId="0" fontId="0" fillId="0" borderId="0" xfId="0"/>
    <xf numFmtId="0" fontId="2" fillId="0" borderId="22" xfId="60" applyBorder="1" applyAlignment="1">
      <alignment horizontal="center"/>
    </xf>
    <xf numFmtId="0" fontId="2" fillId="0" borderId="0" xfId="60"/>
    <xf numFmtId="0" fontId="2" fillId="0" borderId="23" xfId="60" applyBorder="1"/>
    <xf numFmtId="0" fontId="2" fillId="0" borderId="11" xfId="60" applyBorder="1" applyAlignment="1">
      <alignment horizontal="center"/>
    </xf>
    <xf numFmtId="0" fontId="2" fillId="0" borderId="0" xfId="60" applyAlignment="1">
      <alignment horizontal="center"/>
    </xf>
    <xf numFmtId="2" fontId="2" fillId="0" borderId="0" xfId="60" applyNumberFormat="1" applyAlignment="1">
      <alignment horizontal="center" vertical="center"/>
    </xf>
    <xf numFmtId="0" fontId="2" fillId="0" borderId="0" xfId="60" applyAlignment="1">
      <alignment horizontal="right"/>
    </xf>
    <xf numFmtId="0" fontId="3" fillId="0" borderId="23" xfId="60" applyFont="1" applyBorder="1" applyAlignment="1">
      <alignment horizontal="right"/>
    </xf>
    <xf numFmtId="0" fontId="2" fillId="0" borderId="5" xfId="60" applyBorder="1" applyAlignment="1">
      <alignment horizontal="right"/>
    </xf>
    <xf numFmtId="0" fontId="3" fillId="0" borderId="5" xfId="60" applyFont="1" applyBorder="1" applyAlignment="1">
      <alignment horizontal="right"/>
    </xf>
    <xf numFmtId="0" fontId="2" fillId="0" borderId="25" xfId="60" applyBorder="1" applyAlignment="1">
      <alignment horizontal="center"/>
    </xf>
    <xf numFmtId="0" fontId="2" fillId="0" borderId="26" xfId="60" applyBorder="1" applyAlignment="1">
      <alignment horizontal="right"/>
    </xf>
    <xf numFmtId="44" fontId="2" fillId="0" borderId="0" xfId="60" applyNumberFormat="1" applyAlignment="1">
      <alignment horizontal="right" vertical="center"/>
    </xf>
    <xf numFmtId="44" fontId="2" fillId="0" borderId="27" xfId="60" applyNumberFormat="1" applyBorder="1" applyAlignment="1">
      <alignment horizontal="right"/>
    </xf>
    <xf numFmtId="44" fontId="2" fillId="0" borderId="11" xfId="60" applyNumberFormat="1" applyBorder="1" applyAlignment="1">
      <alignment horizontal="right"/>
    </xf>
    <xf numFmtId="0" fontId="3" fillId="19" borderId="8" xfId="60" applyFont="1" applyFill="1" applyBorder="1" applyAlignment="1">
      <alignment horizontal="right"/>
    </xf>
    <xf numFmtId="0" fontId="2" fillId="19" borderId="35" xfId="60" applyFill="1" applyBorder="1" applyAlignment="1">
      <alignment horizontal="right"/>
    </xf>
    <xf numFmtId="0" fontId="2" fillId="19" borderId="8" xfId="60" applyFill="1" applyBorder="1" applyAlignment="1">
      <alignment horizontal="right"/>
    </xf>
    <xf numFmtId="44" fontId="2" fillId="19" borderId="35" xfId="60" applyNumberFormat="1" applyFill="1" applyBorder="1" applyAlignment="1">
      <alignment horizontal="right"/>
    </xf>
    <xf numFmtId="44" fontId="3" fillId="19" borderId="36" xfId="60" applyNumberFormat="1" applyFont="1" applyFill="1" applyBorder="1" applyAlignment="1">
      <alignment horizontal="right"/>
    </xf>
    <xf numFmtId="0" fontId="2" fillId="0" borderId="1" xfId="60" applyBorder="1" applyAlignment="1">
      <alignment horizontal="center"/>
    </xf>
    <xf numFmtId="0" fontId="56" fillId="20" borderId="28" xfId="60" applyFont="1" applyFill="1" applyBorder="1"/>
    <xf numFmtId="0" fontId="56" fillId="20" borderId="29" xfId="60" applyFont="1" applyFill="1" applyBorder="1" applyAlignment="1">
      <alignment horizontal="left"/>
    </xf>
    <xf numFmtId="0" fontId="56" fillId="20" borderId="29" xfId="60" applyFont="1" applyFill="1" applyBorder="1"/>
    <xf numFmtId="44" fontId="56" fillId="20" borderId="29" xfId="60" applyNumberFormat="1" applyFont="1" applyFill="1" applyBorder="1"/>
    <xf numFmtId="44" fontId="56" fillId="20" borderId="30" xfId="60" applyNumberFormat="1" applyFont="1" applyFill="1" applyBorder="1"/>
    <xf numFmtId="0" fontId="59" fillId="20" borderId="22" xfId="60" applyFont="1" applyFill="1" applyBorder="1" applyAlignment="1">
      <alignment horizontal="right"/>
    </xf>
    <xf numFmtId="0" fontId="59" fillId="20" borderId="37" xfId="60" applyFont="1" applyFill="1" applyBorder="1" applyAlignment="1">
      <alignment horizontal="right"/>
    </xf>
    <xf numFmtId="0" fontId="59" fillId="20" borderId="37" xfId="60" applyFont="1" applyFill="1" applyBorder="1"/>
    <xf numFmtId="0" fontId="60" fillId="20" borderId="31" xfId="60" applyFont="1" applyFill="1" applyBorder="1"/>
    <xf numFmtId="0" fontId="60" fillId="20" borderId="24" xfId="60" applyFont="1" applyFill="1" applyBorder="1" applyAlignment="1">
      <alignment horizontal="center"/>
    </xf>
    <xf numFmtId="44" fontId="60" fillId="20" borderId="24" xfId="60" applyNumberFormat="1" applyFont="1" applyFill="1" applyBorder="1" applyAlignment="1">
      <alignment horizontal="center"/>
    </xf>
    <xf numFmtId="44" fontId="59" fillId="20" borderId="38" xfId="60" applyNumberFormat="1" applyFont="1" applyFill="1" applyBorder="1" applyAlignment="1">
      <alignment horizontal="center"/>
    </xf>
    <xf numFmtId="0" fontId="59" fillId="20" borderId="23" xfId="60" applyFont="1" applyFill="1" applyBorder="1" applyAlignment="1">
      <alignment horizontal="right"/>
    </xf>
    <xf numFmtId="0" fontId="59" fillId="20" borderId="0" xfId="60" applyFont="1" applyFill="1" applyAlignment="1">
      <alignment horizontal="right"/>
    </xf>
    <xf numFmtId="0" fontId="59" fillId="20" borderId="0" xfId="60" applyFont="1" applyFill="1" applyAlignment="1">
      <alignment horizontal="left"/>
    </xf>
    <xf numFmtId="9" fontId="59" fillId="20" borderId="1" xfId="60" applyNumberFormat="1" applyFont="1" applyFill="1" applyBorder="1"/>
    <xf numFmtId="0" fontId="60" fillId="20" borderId="11" xfId="60" applyFont="1" applyFill="1" applyBorder="1" applyAlignment="1">
      <alignment horizontal="center"/>
    </xf>
    <xf numFmtId="44" fontId="60" fillId="20" borderId="11" xfId="60" applyNumberFormat="1" applyFont="1" applyFill="1" applyBorder="1" applyAlignment="1">
      <alignment horizontal="center"/>
    </xf>
    <xf numFmtId="44" fontId="59" fillId="20" borderId="27" xfId="60" applyNumberFormat="1" applyFont="1" applyFill="1" applyBorder="1" applyAlignment="1">
      <alignment horizontal="center"/>
    </xf>
    <xf numFmtId="0" fontId="59" fillId="20" borderId="25" xfId="60" applyFont="1" applyFill="1" applyBorder="1" applyAlignment="1">
      <alignment horizontal="right"/>
    </xf>
    <xf numFmtId="0" fontId="59" fillId="20" borderId="39" xfId="60" applyFont="1" applyFill="1" applyBorder="1" applyAlignment="1">
      <alignment horizontal="right"/>
    </xf>
    <xf numFmtId="0" fontId="59" fillId="20" borderId="39" xfId="60" applyFont="1" applyFill="1" applyBorder="1"/>
    <xf numFmtId="0" fontId="60" fillId="20" borderId="32" xfId="60" applyFont="1" applyFill="1" applyBorder="1"/>
    <xf numFmtId="44" fontId="60" fillId="20" borderId="32" xfId="60" applyNumberFormat="1" applyFont="1" applyFill="1" applyBorder="1"/>
    <xf numFmtId="44" fontId="59" fillId="20" borderId="40" xfId="60" applyNumberFormat="1" applyFont="1" applyFill="1" applyBorder="1" applyAlignment="1">
      <alignment horizontal="center"/>
    </xf>
    <xf numFmtId="0" fontId="56" fillId="20" borderId="37" xfId="60" applyFont="1" applyFill="1" applyBorder="1"/>
    <xf numFmtId="0" fontId="3" fillId="0" borderId="32" xfId="60" applyFont="1" applyBorder="1" applyAlignment="1">
      <alignment horizontal="right"/>
    </xf>
    <xf numFmtId="0" fontId="3" fillId="19" borderId="41" xfId="60" applyFont="1" applyFill="1" applyBorder="1" applyAlignment="1">
      <alignment horizontal="right"/>
    </xf>
    <xf numFmtId="0" fontId="2" fillId="19" borderId="42" xfId="60" applyFill="1" applyBorder="1" applyAlignment="1">
      <alignment horizontal="right"/>
    </xf>
    <xf numFmtId="0" fontId="3" fillId="0" borderId="31" xfId="60" applyFont="1" applyBorder="1" applyAlignment="1">
      <alignment horizontal="justify"/>
    </xf>
    <xf numFmtId="0" fontId="3" fillId="0" borderId="1" xfId="60" applyFont="1" applyBorder="1" applyAlignment="1">
      <alignment horizontal="justify"/>
    </xf>
    <xf numFmtId="0" fontId="3" fillId="0" borderId="43" xfId="60" applyFont="1" applyBorder="1" applyAlignment="1">
      <alignment horizontal="justify"/>
    </xf>
    <xf numFmtId="0" fontId="63" fillId="0" borderId="1" xfId="60" applyFont="1" applyBorder="1" applyAlignment="1">
      <alignment horizontal="justify"/>
    </xf>
    <xf numFmtId="0" fontId="2" fillId="0" borderId="1" xfId="60" applyBorder="1" applyAlignment="1">
      <alignment horizontal="justify"/>
    </xf>
    <xf numFmtId="0" fontId="57" fillId="0" borderId="1" xfId="0" applyFont="1" applyBorder="1"/>
    <xf numFmtId="0" fontId="62" fillId="0" borderId="1" xfId="0" applyFont="1" applyBorder="1" applyAlignment="1">
      <alignment horizontal="justify" vertical="center"/>
    </xf>
    <xf numFmtId="0" fontId="58" fillId="0" borderId="31" xfId="0" applyFont="1" applyBorder="1" applyAlignment="1">
      <alignment horizontal="justify" vertical="center"/>
    </xf>
    <xf numFmtId="0" fontId="57" fillId="0" borderId="1" xfId="0" applyFont="1" applyBorder="1" applyAlignment="1">
      <alignment horizontal="justify" vertical="center"/>
    </xf>
    <xf numFmtId="0" fontId="57" fillId="0" borderId="43" xfId="0" applyFont="1" applyBorder="1" applyAlignment="1">
      <alignment horizontal="justify" vertical="center"/>
    </xf>
    <xf numFmtId="0" fontId="3" fillId="21" borderId="1" xfId="60" applyFont="1" applyFill="1" applyBorder="1" applyAlignment="1">
      <alignment horizontal="right"/>
    </xf>
    <xf numFmtId="0" fontId="57" fillId="0" borderId="31" xfId="0" applyFont="1" applyBorder="1" applyAlignment="1">
      <alignment horizontal="justify" vertical="center"/>
    </xf>
    <xf numFmtId="0" fontId="2" fillId="21" borderId="1" xfId="60" applyFill="1" applyBorder="1" applyAlignment="1">
      <alignment horizontal="justify" wrapText="1"/>
    </xf>
    <xf numFmtId="0" fontId="2" fillId="21" borderId="1" xfId="60" applyFill="1" applyBorder="1" applyAlignment="1">
      <alignment horizontal="justify"/>
    </xf>
    <xf numFmtId="0" fontId="63" fillId="21" borderId="1" xfId="60" applyFont="1" applyFill="1" applyBorder="1" applyAlignment="1">
      <alignment horizontal="justify"/>
    </xf>
    <xf numFmtId="0" fontId="3" fillId="21" borderId="31" xfId="60" applyFont="1" applyFill="1" applyBorder="1" applyAlignment="1">
      <alignment horizontal="justify"/>
    </xf>
    <xf numFmtId="0" fontId="3" fillId="21" borderId="1" xfId="60" applyFont="1" applyFill="1" applyBorder="1" applyAlignment="1">
      <alignment horizontal="justify"/>
    </xf>
    <xf numFmtId="0" fontId="3" fillId="19" borderId="45" xfId="60" applyFont="1" applyFill="1" applyBorder="1" applyAlignment="1">
      <alignment horizontal="right"/>
    </xf>
    <xf numFmtId="0" fontId="2" fillId="19" borderId="46" xfId="60" applyFill="1" applyBorder="1" applyAlignment="1">
      <alignment horizontal="right"/>
    </xf>
    <xf numFmtId="0" fontId="2" fillId="19" borderId="45" xfId="60" applyFill="1" applyBorder="1" applyAlignment="1">
      <alignment horizontal="right"/>
    </xf>
    <xf numFmtId="44" fontId="2" fillId="19" borderId="46" xfId="60" applyNumberFormat="1" applyFill="1" applyBorder="1" applyAlignment="1">
      <alignment horizontal="right"/>
    </xf>
    <xf numFmtId="44" fontId="3" fillId="19" borderId="44" xfId="60" applyNumberFormat="1" applyFont="1" applyFill="1" applyBorder="1" applyAlignment="1">
      <alignment horizontal="right"/>
    </xf>
    <xf numFmtId="0" fontId="2" fillId="0" borderId="31" xfId="60" applyBorder="1" applyAlignment="1">
      <alignment horizontal="center"/>
    </xf>
    <xf numFmtId="0" fontId="58" fillId="0" borderId="1" xfId="0" applyFont="1" applyBorder="1" applyAlignment="1">
      <alignment horizontal="justify" vertical="center"/>
    </xf>
    <xf numFmtId="0" fontId="57" fillId="0" borderId="0" xfId="0" applyFont="1" applyAlignment="1">
      <alignment horizontal="justify" vertical="center"/>
    </xf>
    <xf numFmtId="0" fontId="57" fillId="0" borderId="1" xfId="0" applyFont="1" applyBorder="1" applyAlignment="1">
      <alignment wrapText="1"/>
    </xf>
    <xf numFmtId="0" fontId="57" fillId="21" borderId="43" xfId="0" applyFont="1" applyFill="1" applyBorder="1"/>
    <xf numFmtId="0" fontId="2" fillId="21" borderId="43" xfId="60" applyFill="1" applyBorder="1" applyAlignment="1">
      <alignment horizontal="center"/>
    </xf>
    <xf numFmtId="0" fontId="2" fillId="21" borderId="11" xfId="60" applyFill="1" applyBorder="1" applyAlignment="1">
      <alignment horizontal="center"/>
    </xf>
    <xf numFmtId="44" fontId="2" fillId="21" borderId="11" xfId="60" applyNumberFormat="1" applyFill="1" applyBorder="1" applyAlignment="1">
      <alignment horizontal="right"/>
    </xf>
    <xf numFmtId="44" fontId="2" fillId="21" borderId="27" xfId="60" applyNumberFormat="1" applyFill="1" applyBorder="1" applyAlignment="1">
      <alignment horizontal="right"/>
    </xf>
    <xf numFmtId="0" fontId="3" fillId="21" borderId="5" xfId="60" applyFont="1" applyFill="1" applyBorder="1" applyAlignment="1">
      <alignment horizontal="right"/>
    </xf>
    <xf numFmtId="0" fontId="57" fillId="21" borderId="1" xfId="0" applyFont="1" applyFill="1" applyBorder="1"/>
    <xf numFmtId="0" fontId="2" fillId="21" borderId="1" xfId="60" applyFill="1" applyBorder="1" applyAlignment="1">
      <alignment horizontal="center"/>
    </xf>
    <xf numFmtId="0" fontId="57" fillId="21" borderId="1" xfId="0" applyFont="1" applyFill="1" applyBorder="1" applyAlignment="1">
      <alignment horizontal="justify" vertical="center"/>
    </xf>
    <xf numFmtId="0" fontId="3" fillId="0" borderId="24" xfId="60" applyFont="1" applyBorder="1" applyAlignment="1">
      <alignment horizontal="center"/>
    </xf>
    <xf numFmtId="0" fontId="2" fillId="19" borderId="23" xfId="60" applyFill="1" applyBorder="1"/>
    <xf numFmtId="0" fontId="3" fillId="19" borderId="5" xfId="60" applyFont="1" applyFill="1" applyBorder="1" applyAlignment="1">
      <alignment horizontal="right"/>
    </xf>
    <xf numFmtId="0" fontId="3" fillId="19" borderId="1" xfId="60" applyFont="1" applyFill="1" applyBorder="1" applyAlignment="1">
      <alignment horizontal="justify"/>
    </xf>
    <xf numFmtId="0" fontId="2" fillId="19" borderId="11" xfId="60" applyFill="1" applyBorder="1" applyAlignment="1">
      <alignment horizontal="center"/>
    </xf>
    <xf numFmtId="44" fontId="2" fillId="19" borderId="11" xfId="60" applyNumberFormat="1" applyFill="1" applyBorder="1" applyAlignment="1">
      <alignment horizontal="right"/>
    </xf>
    <xf numFmtId="44" fontId="2" fillId="19" borderId="27" xfId="60" applyNumberFormat="1" applyFill="1" applyBorder="1" applyAlignment="1">
      <alignment horizontal="right"/>
    </xf>
    <xf numFmtId="0" fontId="2" fillId="22" borderId="0" xfId="60" applyFill="1"/>
    <xf numFmtId="0" fontId="2" fillId="21" borderId="0" xfId="60" applyFill="1"/>
    <xf numFmtId="0" fontId="2" fillId="21" borderId="23" xfId="60" applyFill="1" applyBorder="1"/>
    <xf numFmtId="0" fontId="61" fillId="0" borderId="28" xfId="60" applyFont="1" applyBorder="1" applyAlignment="1">
      <alignment horizontal="justify" vertical="center" wrapText="1"/>
    </xf>
    <xf numFmtId="0" fontId="61" fillId="0" borderId="29" xfId="60" applyFont="1" applyBorder="1" applyAlignment="1">
      <alignment horizontal="justify" vertical="center" wrapText="1"/>
    </xf>
    <xf numFmtId="0" fontId="61" fillId="0" borderId="30" xfId="60" applyFont="1" applyBorder="1" applyAlignment="1">
      <alignment horizontal="justify" vertical="center" wrapText="1"/>
    </xf>
    <xf numFmtId="2" fontId="3" fillId="0" borderId="31" xfId="60" applyNumberFormat="1" applyFont="1" applyBorder="1" applyAlignment="1">
      <alignment horizontal="center" vertical="center" wrapText="1"/>
    </xf>
    <xf numFmtId="2" fontId="3" fillId="0" borderId="32" xfId="60" applyNumberFormat="1" applyFont="1" applyBorder="1" applyAlignment="1">
      <alignment horizontal="center" vertical="center"/>
    </xf>
    <xf numFmtId="0" fontId="3" fillId="0" borderId="31" xfId="60" applyFont="1" applyBorder="1" applyAlignment="1">
      <alignment horizontal="center" vertical="center"/>
    </xf>
    <xf numFmtId="0" fontId="3" fillId="0" borderId="32" xfId="60" applyFont="1" applyBorder="1" applyAlignment="1">
      <alignment horizontal="center" vertical="center"/>
    </xf>
    <xf numFmtId="44" fontId="3" fillId="0" borderId="31" xfId="60" applyNumberFormat="1" applyFont="1" applyBorder="1" applyAlignment="1">
      <alignment horizontal="center" vertical="center"/>
    </xf>
    <xf numFmtId="44" fontId="3" fillId="0" borderId="32" xfId="60" applyNumberFormat="1" applyFont="1" applyBorder="1" applyAlignment="1">
      <alignment horizontal="center" vertical="center"/>
    </xf>
    <xf numFmtId="44" fontId="3" fillId="0" borderId="33" xfId="60" applyNumberFormat="1" applyFont="1" applyBorder="1" applyAlignment="1">
      <alignment horizontal="center" vertical="center"/>
    </xf>
    <xf numFmtId="44" fontId="3" fillId="0" borderId="34" xfId="60" applyNumberFormat="1" applyFont="1" applyBorder="1" applyAlignment="1">
      <alignment horizontal="center" vertical="center"/>
    </xf>
    <xf numFmtId="0" fontId="3" fillId="0" borderId="22" xfId="60" applyFont="1" applyBorder="1" applyAlignment="1">
      <alignment horizontal="center"/>
    </xf>
    <xf numFmtId="0" fontId="3" fillId="0" borderId="37" xfId="60" applyFont="1" applyBorder="1" applyAlignment="1">
      <alignment horizontal="center"/>
    </xf>
    <xf numFmtId="0" fontId="17" fillId="0" borderId="39" xfId="60" applyFont="1" applyBorder="1" applyAlignment="1">
      <alignment horizontal="center" vertical="center"/>
    </xf>
    <xf numFmtId="0" fontId="17" fillId="0" borderId="40" xfId="60" applyFont="1" applyBorder="1" applyAlignment="1">
      <alignment horizontal="center" vertical="center"/>
    </xf>
  </cellXfs>
  <cellStyles count="146">
    <cellStyle name="20 % - Accent1 2" xfId="1" xr:uid="{40CD14FC-1EE6-4B48-9616-C418CBF7021B}"/>
    <cellStyle name="20 % - Accent2 2" xfId="2" xr:uid="{7D09B49B-7E31-449B-96A2-0F215F0059FB}"/>
    <cellStyle name="20 % - Accent3 2" xfId="3" xr:uid="{0823A645-CC0C-4FB8-BDEA-FAB4058AD602}"/>
    <cellStyle name="20 % - Accent4 2" xfId="4" xr:uid="{31420259-A627-4185-A07A-6570BA0A8B31}"/>
    <cellStyle name="20 % - Accent5 2" xfId="5" xr:uid="{31965177-DBD9-42A2-B3E0-9EA8DC4D945A}"/>
    <cellStyle name="20 % - Accent6 2" xfId="6" xr:uid="{36F5B80C-F6C7-424F-8008-7396504D2739}"/>
    <cellStyle name="40 % - Accent1 2" xfId="7" xr:uid="{AE44764C-BB58-4946-B4A3-16FB7545DE13}"/>
    <cellStyle name="40 % - Accent2 2" xfId="8" xr:uid="{55B60EE4-F854-43CD-85E3-EDD52FA036A7}"/>
    <cellStyle name="40 % - Accent3 2" xfId="9" xr:uid="{C913A169-0913-49AA-93BC-4DB24223CDDC}"/>
    <cellStyle name="40 % - Accent4 2" xfId="10" xr:uid="{719F531A-6151-4AC4-9D1D-84F3FED19A60}"/>
    <cellStyle name="40 % - Accent5 2" xfId="11" xr:uid="{DE2CB745-6E7A-4BC3-92F1-947A1A57A32A}"/>
    <cellStyle name="40 % - Accent6 2" xfId="12" xr:uid="{496DA907-CA7B-4F1C-8678-B5969CC2A050}"/>
    <cellStyle name="60 % - Accent1 2" xfId="13" xr:uid="{0940969E-AAB4-4695-A15C-E055356FED11}"/>
    <cellStyle name="60 % - Accent2 2" xfId="14" xr:uid="{8D28635D-2CF2-47A1-996B-BB713C0F12FF}"/>
    <cellStyle name="60 % - Accent3 2" xfId="15" xr:uid="{5BAA9F52-3054-45AA-ABF1-29D0D70BAA1E}"/>
    <cellStyle name="60 % - Accent4 2" xfId="16" xr:uid="{6AFC9EBB-2ACC-4E3B-AC1E-205B0B3D377C}"/>
    <cellStyle name="60 % - Accent5 2" xfId="17" xr:uid="{96392DB2-BC9D-4B3D-917E-9363C742D2F5}"/>
    <cellStyle name="60 % - Accent6 2" xfId="18" xr:uid="{1650642B-FD0E-4166-BB0A-DABB9F8D6E8A}"/>
    <cellStyle name="Accent1 2" xfId="19" xr:uid="{116042F1-0CD7-4199-9F08-6E4C28E96F52}"/>
    <cellStyle name="Accent2 2" xfId="20" xr:uid="{488FBC39-C40D-47F7-A7BC-6FCDA3709633}"/>
    <cellStyle name="Accent3 2" xfId="21" xr:uid="{74742E40-3B6D-4EBB-A016-D06377E32631}"/>
    <cellStyle name="Accent4 2" xfId="22" xr:uid="{E7F4B1E8-6F2F-45F2-B397-5263BADCF428}"/>
    <cellStyle name="Accent5 2" xfId="23" xr:uid="{5286E4E0-DFB8-4D18-8ECF-A8A10E3F5170}"/>
    <cellStyle name="Accent6 2" xfId="24" xr:uid="{5520AB95-7DFD-4DFE-B179-8740450DD470}"/>
    <cellStyle name="Article" xfId="25" xr:uid="{9C558077-1824-4113-BD74-D8B0A95A188A}"/>
    <cellStyle name="Avertissement 2" xfId="26" xr:uid="{0399009B-E5CE-44BF-AE78-5448248FADD7}"/>
    <cellStyle name="Bordure intermédiaire" xfId="27" xr:uid="{A0D2F2FF-684B-4488-AFDD-01C35269CA68}"/>
    <cellStyle name="Calcul 2" xfId="28" xr:uid="{39DA2B4B-85E0-48F8-BBB5-71CE926608E9}"/>
    <cellStyle name="Cellule liée 2" xfId="29" xr:uid="{278509DF-BF17-48F2-802D-BA81B8625B94}"/>
    <cellStyle name="Chap 1" xfId="30" xr:uid="{AC53BEC9-D227-4D9C-BA40-320BCD0A70AC}"/>
    <cellStyle name="Chap 2" xfId="31" xr:uid="{056CD995-B6D1-461C-8CAB-3148EE896054}"/>
    <cellStyle name="Chap 3" xfId="32" xr:uid="{7194C6D8-3451-40D4-87E8-535849A7444D}"/>
    <cellStyle name="Chapitre" xfId="33" xr:uid="{D9F98B33-587B-4D55-9911-F1D9D7E1DBEA}"/>
    <cellStyle name="chiffre" xfId="34" xr:uid="{2164034C-9A24-474C-964B-FB63FA2EE19E}"/>
    <cellStyle name="Commentaire 2" xfId="35" xr:uid="{0C9954E1-BD74-4D37-A83F-1371B561E034}"/>
    <cellStyle name="Date" xfId="36" xr:uid="{0F580E72-F7CE-4D65-A401-6ABF16896E66}"/>
    <cellStyle name="Definition" xfId="37" xr:uid="{A0077F0E-2558-4EA1-BA24-AA92F0BA591D}"/>
    <cellStyle name="description" xfId="38" xr:uid="{113A5DFA-7B19-486B-B434-6E65CB0FC073}"/>
    <cellStyle name="devis" xfId="39" xr:uid="{2B6957BE-633C-4B26-87DE-686F95D7E14F}"/>
    <cellStyle name="En-tête 1" xfId="40" xr:uid="{C328B6B7-FB0C-4FFB-B6AF-F920506553DF}"/>
    <cellStyle name="En-tête 2" xfId="41" xr:uid="{38CC54B9-60CC-4EA1-8466-9CDB69812444}"/>
    <cellStyle name="Entrée 2" xfId="42" xr:uid="{BA83BE80-EB78-462B-8F9A-B88F3C45F562}"/>
    <cellStyle name="Euro" xfId="43" xr:uid="{9D2CD948-E949-4B97-BBC8-94E9E40EC359}"/>
    <cellStyle name="Euro 2" xfId="44" xr:uid="{244515A3-2312-45D5-A161-6BD21DED4272}"/>
    <cellStyle name="Fin Chapitre" xfId="45" xr:uid="{E1EE72EB-7573-477F-89C8-13DB1E09D6B2}"/>
    <cellStyle name="Financier0" xfId="46" xr:uid="{E3D6D0BA-CA3D-4E0D-8201-C0CF88851FDF}"/>
    <cellStyle name="FIOcache" xfId="47" xr:uid="{2139E61C-2B59-4C79-93E0-46F0B33A74F2}"/>
    <cellStyle name="Insatisfaisant 2" xfId="48" xr:uid="{41288D76-2E40-4B11-9EEE-54F4A6B2901F}"/>
    <cellStyle name="Intitulé" xfId="49" xr:uid="{7468D824-66DF-454D-9367-D145FF6ADD97}"/>
    <cellStyle name="Lot" xfId="50" xr:uid="{1BD09632-5EA5-4540-8C72-DADE6DD74915}"/>
    <cellStyle name="Milliers 2" xfId="51" xr:uid="{AC67E2E1-8438-4245-AE0F-A1CA91763EEE}"/>
    <cellStyle name="Milliers 3" xfId="52" xr:uid="{CDC8A313-DAE5-443A-8DE4-B30266456B5A}"/>
    <cellStyle name="Milliers 3 2" xfId="53" xr:uid="{DBF8F0B7-3187-485E-ADBB-5A4BCA16DCC9}"/>
    <cellStyle name="Monétaire 2" xfId="54" xr:uid="{E800F754-647B-4C82-B42A-AE70515B6DC4}"/>
    <cellStyle name="Monétaire 3" xfId="55" xr:uid="{494A0985-3F5F-41A8-9D44-1DCD01BE069D}"/>
    <cellStyle name="Monétaire0" xfId="56" xr:uid="{5FBF0268-6657-437A-8216-A34212AFCC40}"/>
    <cellStyle name="MONTANT" xfId="57" xr:uid="{9A147A0B-B37B-4A4F-8AF9-9230DA9F9171}"/>
    <cellStyle name="Neutre 2" xfId="58" xr:uid="{3F096019-176C-4432-B8B2-2C6DA2F16DF3}"/>
    <cellStyle name="Non d‚fini" xfId="59" xr:uid="{29CAFDA3-4F55-4E34-8233-7762E24944AA}"/>
    <cellStyle name="Normal" xfId="0" builtinId="0"/>
    <cellStyle name="Normal 10" xfId="60" xr:uid="{F0E480C7-3AD3-4A88-B31D-5C6DF3141309}"/>
    <cellStyle name="Normal 11" xfId="61" xr:uid="{8FF2E2A7-1701-4836-8F86-A032617D9921}"/>
    <cellStyle name="Normal 12" xfId="62" xr:uid="{4EE4090D-A02F-49C3-9A07-8210ADA9F24A}"/>
    <cellStyle name="Normal 2" xfId="63" xr:uid="{FE423B5C-00E1-4B10-83E7-FA704787258C}"/>
    <cellStyle name="Normal 2 2" xfId="64" xr:uid="{ABC43818-8308-4C5B-BBF0-8BF08D8D95CC}"/>
    <cellStyle name="Normal 2 3" xfId="65" xr:uid="{B87AFC3B-7C47-419E-BA57-11683A5E1BBF}"/>
    <cellStyle name="Normal 2 4" xfId="66" xr:uid="{0791C02A-D99D-4E7E-94EF-E81B3003279D}"/>
    <cellStyle name="Normal 2 5" xfId="67" xr:uid="{F5448D1C-7A1E-4B7E-A773-F28D35A38C79}"/>
    <cellStyle name="Normal 2_DQE sous traitant BOSTIK TRANSMIS" xfId="68" xr:uid="{D2D432F4-C749-45BF-89C2-B94C36BFD2DF}"/>
    <cellStyle name="Normal 3" xfId="69" xr:uid="{F9E6F582-CC7C-48AB-B634-8EB7F8ABA71F}"/>
    <cellStyle name="Normal 3 2" xfId="70" xr:uid="{8FDD3B17-0FEE-4DB0-943E-87C34722339C}"/>
    <cellStyle name="Normal 3 3" xfId="71" xr:uid="{17AEA07B-C1C8-412B-B54F-380D64BEB418}"/>
    <cellStyle name="Normal 3 4" xfId="72" xr:uid="{E4D09DCC-7719-487B-845C-531736B0373A}"/>
    <cellStyle name="Normal 4" xfId="73" xr:uid="{9C389E2B-A162-4AE6-B809-1288F6ACEC48}"/>
    <cellStyle name="Normal 4 2" xfId="74" xr:uid="{F99C4132-F680-496B-8C31-DE53ADF3DE19}"/>
    <cellStyle name="Normal 4 3" xfId="75" xr:uid="{9493C531-DE86-4B1C-87A9-0C6C60062716}"/>
    <cellStyle name="Normal 5" xfId="76" xr:uid="{DBC4EF72-D068-42A6-B9E3-6AC2841C52BF}"/>
    <cellStyle name="Normal 5 2" xfId="77" xr:uid="{BE74AF13-664D-4408-9E90-A6F786BD0BD8}"/>
    <cellStyle name="Normal 6" xfId="78" xr:uid="{D7E99999-726F-4CE9-9CC4-89FB7EF6388C}"/>
    <cellStyle name="Normal 6 2" xfId="79" xr:uid="{91ADDB49-817A-4971-81F4-6BCA792FC4D4}"/>
    <cellStyle name="Normal 7" xfId="80" xr:uid="{3520D3B9-5DA8-448D-9FF4-D71CE3890B40}"/>
    <cellStyle name="Normal 7 2" xfId="81" xr:uid="{5ED93D44-3D1A-4B9E-AE96-5AFF77721777}"/>
    <cellStyle name="Normal 8" xfId="82" xr:uid="{2FCBD326-ABF0-4532-96FF-1D09D76B660E}"/>
    <cellStyle name="Normal 9" xfId="83" xr:uid="{8BBD7984-3FA8-41FB-93D7-6064F27DE1C6}"/>
    <cellStyle name="Normal1" xfId="84" xr:uid="{59CFCC2A-F4A5-4148-962B-96EE8986C4B7}"/>
    <cellStyle name="Normal2" xfId="85" xr:uid="{87FCB46C-FE6B-44AF-B7E3-ABF1C4299644}"/>
    <cellStyle name="NumChapitre" xfId="86" xr:uid="{40CC5E0E-5991-4F4D-83A8-1795157CFD46}"/>
    <cellStyle name="numero" xfId="87" xr:uid="{587CC178-A4DB-4191-978C-3A823AB5D4FB}"/>
    <cellStyle name="P.U" xfId="88" xr:uid="{9C3CAFDB-6276-4130-AAE5-5AC7880F4D16}"/>
    <cellStyle name="Pourcentage 2" xfId="89" xr:uid="{BEFA2410-9CD8-48EE-853F-148BAFD66518}"/>
    <cellStyle name="Pourcentage 3" xfId="90" xr:uid="{A99D6C32-E44F-4B1C-BD1E-D5185A75BDAB}"/>
    <cellStyle name="pu" xfId="91" xr:uid="{4EED5601-EB15-40AD-A4A5-7451BCF5E7D0}"/>
    <cellStyle name="Satisfaisant 2" xfId="92" xr:uid="{4D2C1EA2-CCF8-45DF-BDC7-26BE86D904F6}"/>
    <cellStyle name="Sortie 2" xfId="93" xr:uid="{6C4D7446-CCE4-4260-B4BA-2F7F15162FC9}"/>
    <cellStyle name="Sous Chapitre" xfId="94" xr:uid="{5C97512F-5862-4BA2-8C91-C1670E3D5F81}"/>
    <cellStyle name="sous titre" xfId="95" xr:uid="{57A42EA0-CEF2-41B1-BC47-1AA717638CD0}"/>
    <cellStyle name="Sous Total" xfId="96" xr:uid="{02B20771-0190-4FB3-8F48-A29377F0082E}"/>
    <cellStyle name="Sous_tot" xfId="97" xr:uid="{6F02E89C-B879-4315-A727-CC3C3A1EB5D6}"/>
    <cellStyle name="soustotal" xfId="98" xr:uid="{778F5017-1115-4660-AAD5-BEE6D8FB350F}"/>
    <cellStyle name="texte" xfId="99" xr:uid="{85B649A6-F5B0-4324-8BB0-9B97DE8E5F6E}"/>
    <cellStyle name="Texte explicatif 2" xfId="100" xr:uid="{B8601E52-1309-4F44-93A8-A835891160D0}"/>
    <cellStyle name="texte titre" xfId="101" xr:uid="{79D04FA1-4F19-4437-AC31-FE618197FA42}"/>
    <cellStyle name="titre 10" xfId="102" xr:uid="{9B06D8C1-9D5B-4DBD-9701-71D563F58FCC}"/>
    <cellStyle name="Titre 2" xfId="103" xr:uid="{516CAC97-89C6-44D9-9E82-C12F4FDD1A62}"/>
    <cellStyle name="titre 3" xfId="104" xr:uid="{79CCEF84-A952-4F23-ABE0-223F0379F26B}"/>
    <cellStyle name="titre 4" xfId="105" xr:uid="{69768442-8343-40F0-AF3C-3E3818B6416C}"/>
    <cellStyle name="titre 5" xfId="106" xr:uid="{88C82209-036F-41A9-874E-AE9BF5B62A7D}"/>
    <cellStyle name="titre 6" xfId="107" xr:uid="{3778E8D0-199F-4DAF-8770-6CA862950570}"/>
    <cellStyle name="titre 7" xfId="108" xr:uid="{D415D956-942F-436F-90BA-02730B7CBAFC}"/>
    <cellStyle name="titre 8" xfId="109" xr:uid="{2999FD0A-8989-4828-BC6B-C9594E280143}"/>
    <cellStyle name="titre 9" xfId="110" xr:uid="{ECED2C59-41E9-451D-8114-BF7C6E7ADAC4}"/>
    <cellStyle name="Titre Article" xfId="111" xr:uid="{AE9711BE-F7D7-434F-8BF2-FC1504A1167C}"/>
    <cellStyle name="Titre 1 2" xfId="112" xr:uid="{4B870E09-E887-4516-94B5-57585812D0A7}"/>
    <cellStyle name="Titre 2 2" xfId="113" xr:uid="{97F5CAF0-0847-466E-B753-5D35EF6F7EC4}"/>
    <cellStyle name="Titre 3 2" xfId="114" xr:uid="{0D9865EC-58CC-4967-B095-40EB960F470A}"/>
    <cellStyle name="Titre 4 2" xfId="115" xr:uid="{920BC082-3B3F-4AE4-B6E2-4FB57451B6F9}"/>
    <cellStyle name="titre1" xfId="116" xr:uid="{747CDF92-6A65-4A0F-9D16-BD6C4988FE52}"/>
    <cellStyle name="Titre1 2" xfId="117" xr:uid="{2C4D84BC-A169-4485-803C-81B6EA1A1F46}"/>
    <cellStyle name="Titre10" xfId="118" xr:uid="{FBE0DD81-ABE5-4374-ACB5-E8CBF23D54DD}"/>
    <cellStyle name="Titre2" xfId="119" xr:uid="{9C1B35B5-EE5F-406F-81E1-327661EB8008}"/>
    <cellStyle name="Titre3" xfId="120" xr:uid="{9A1BAEAA-70D5-4215-9BBE-F6F7594C99F7}"/>
    <cellStyle name="Titre4" xfId="121" xr:uid="{FE01FFFA-7ED7-4412-B95E-FC10617167DB}"/>
    <cellStyle name="Titre4 2" xfId="122" xr:uid="{EE34BF9B-B25F-40B4-95B6-E5B9198029B0}"/>
    <cellStyle name="Titre5" xfId="123" xr:uid="{5074E6B0-90CD-4EF7-B87C-BDF95507EEFD}"/>
    <cellStyle name="Titre5 2" xfId="124" xr:uid="{DAE76B02-4E55-478C-AC76-A67A2E92239C}"/>
    <cellStyle name="Titre6" xfId="125" xr:uid="{18AA6653-B05A-43D5-B726-6E8109AA5B18}"/>
    <cellStyle name="Titre6 2" xfId="126" xr:uid="{9DA59A03-554A-4A3C-B640-878369ED52CA}"/>
    <cellStyle name="Titre7" xfId="127" xr:uid="{66A5D72B-A3F3-4629-BE12-3291CB1AB8D4}"/>
    <cellStyle name="Titre8" xfId="128" xr:uid="{6B5DE290-A10A-4B72-A5F0-9B8C89DB1277}"/>
    <cellStyle name="Titre9" xfId="129" xr:uid="{142492AA-8A41-4805-B70F-2DD8D0A414CC}"/>
    <cellStyle name="total 10" xfId="130" xr:uid="{4650B37F-59D0-4C5E-A11B-4E54617636AA}"/>
    <cellStyle name="Total 2" xfId="131" xr:uid="{ECBF0A0F-5E05-49B5-AC32-510A55E41376}"/>
    <cellStyle name="total 3" xfId="132" xr:uid="{E79346AF-4DBA-4A3E-8917-CE8EC1647D85}"/>
    <cellStyle name="total 4" xfId="133" xr:uid="{77A488F1-8B79-4E58-85BE-22258CB1BBEB}"/>
    <cellStyle name="total 5" xfId="134" xr:uid="{EA521DE3-7B77-4400-92FF-19F4877A5835}"/>
    <cellStyle name="total 6" xfId="135" xr:uid="{B18DC3C1-6A50-4D33-8DB8-C4FD104763A7}"/>
    <cellStyle name="total 7" xfId="136" xr:uid="{889D8EE3-5471-481E-BE35-8E621AE47C52}"/>
    <cellStyle name="total 8" xfId="137" xr:uid="{5BF49CFB-BC66-4CDA-9D8A-6B1F87807188}"/>
    <cellStyle name="total 9" xfId="138" xr:uid="{D625231F-6093-4836-8090-71F2A858B142}"/>
    <cellStyle name="TOTAL LOT" xfId="139" xr:uid="{E3B47F4E-420D-4779-918C-4DF6EE05758F}"/>
    <cellStyle name="totalfin" xfId="140" xr:uid="{98313604-30E7-4040-AF02-30B9F1C2D421}"/>
    <cellStyle name="TOTALHT" xfId="141" xr:uid="{CB5357AC-D2E0-4487-B537-4B69E654BF05}"/>
    <cellStyle name="TOTALHT2" xfId="142" xr:uid="{B3792491-5E5C-4B7B-BEA1-13AA9B1E6B48}"/>
    <cellStyle name="unite" xfId="143" xr:uid="{B917E15F-9BCE-4595-9567-9E61414E9473}"/>
    <cellStyle name="Vérification 2" xfId="144" xr:uid="{3A2B277A-35C3-42C3-8D7A-1368BF6ED9B7}"/>
    <cellStyle name="Virgule fixe" xfId="145" xr:uid="{831E4485-3D90-4ECA-A5C9-E8A3048A023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106680</xdr:rowOff>
    </xdr:from>
    <xdr:to>
      <xdr:col>2</xdr:col>
      <xdr:colOff>1655217</xdr:colOff>
      <xdr:row>0</xdr:row>
      <xdr:rowOff>563880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F3FF69-B17E-41E7-B2CF-6816292D7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106680"/>
          <a:ext cx="2295297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7D387-906C-4FF2-A241-C5ED7EF0BC47}">
  <sheetPr>
    <pageSetUpPr fitToPage="1"/>
  </sheetPr>
  <dimension ref="A1:O182"/>
  <sheetViews>
    <sheetView tabSelected="1" zoomScaleNormal="100" zoomScaleSheetLayoutView="85" workbookViewId="0">
      <pane xSplit="7" ySplit="5" topLeftCell="H6" activePane="bottomRight" state="frozen"/>
      <selection pane="topRight" activeCell="H1" sqref="H1"/>
      <selection pane="bottomLeft" activeCell="A4" sqref="A4"/>
      <selection pane="bottomRight" activeCell="E49" sqref="E49"/>
    </sheetView>
  </sheetViews>
  <sheetFormatPr baseColWidth="10" defaultColWidth="11.44140625" defaultRowHeight="13.2"/>
  <cols>
    <col min="1" max="1" width="3.33203125" style="3" customWidth="1"/>
    <col min="2" max="2" width="6.88671875" style="7" customWidth="1"/>
    <col min="3" max="3" width="54.33203125" style="2" customWidth="1"/>
    <col min="4" max="4" width="6.5546875" style="5" customWidth="1"/>
    <col min="5" max="5" width="11.33203125" style="6" customWidth="1"/>
    <col min="6" max="6" width="13.6640625" style="13" customWidth="1"/>
    <col min="7" max="7" width="18" style="13" customWidth="1"/>
    <col min="8" max="16384" width="11.44140625" style="2"/>
  </cols>
  <sheetData>
    <row r="1" spans="1:7" ht="50.1" customHeight="1" thickBot="1">
      <c r="A1" s="96"/>
      <c r="B1" s="97"/>
      <c r="C1" s="97"/>
      <c r="D1" s="97"/>
      <c r="E1" s="97"/>
      <c r="F1" s="97"/>
      <c r="G1" s="98"/>
    </row>
    <row r="2" spans="1:7">
      <c r="A2" s="107" t="s">
        <v>154</v>
      </c>
      <c r="B2" s="108"/>
      <c r="C2" s="108"/>
      <c r="D2" s="108"/>
      <c r="E2" s="108"/>
      <c r="F2" s="108"/>
      <c r="G2" s="108"/>
    </row>
    <row r="3" spans="1:7" ht="30" customHeight="1" thickBot="1">
      <c r="A3" s="109" t="s">
        <v>155</v>
      </c>
      <c r="B3" s="109"/>
      <c r="C3" s="109"/>
      <c r="D3" s="109"/>
      <c r="E3" s="109"/>
      <c r="F3" s="109"/>
      <c r="G3" s="110"/>
    </row>
    <row r="4" spans="1:7">
      <c r="A4" s="1"/>
      <c r="B4" s="86" t="s">
        <v>150</v>
      </c>
      <c r="C4" s="101" t="s">
        <v>0</v>
      </c>
      <c r="D4" s="101" t="s">
        <v>1</v>
      </c>
      <c r="E4" s="99" t="s">
        <v>15</v>
      </c>
      <c r="F4" s="103" t="s">
        <v>2</v>
      </c>
      <c r="G4" s="105" t="s">
        <v>3</v>
      </c>
    </row>
    <row r="5" spans="1:7" ht="13.8" thickBot="1">
      <c r="A5" s="11"/>
      <c r="B5" s="12"/>
      <c r="C5" s="102"/>
      <c r="D5" s="102"/>
      <c r="E5" s="100"/>
      <c r="F5" s="104"/>
      <c r="G5" s="106"/>
    </row>
    <row r="6" spans="1:7" ht="13.8" thickBot="1">
      <c r="A6" s="22" t="s">
        <v>16</v>
      </c>
      <c r="B6" s="23" t="s">
        <v>17</v>
      </c>
      <c r="C6" s="24"/>
      <c r="D6" s="24"/>
      <c r="E6" s="24"/>
      <c r="F6" s="25"/>
      <c r="G6" s="26"/>
    </row>
    <row r="7" spans="1:7">
      <c r="A7" s="87"/>
      <c r="B7" s="88" t="s">
        <v>19</v>
      </c>
      <c r="C7" s="89" t="s">
        <v>20</v>
      </c>
      <c r="D7" s="90" t="s">
        <v>11</v>
      </c>
      <c r="E7" s="90">
        <v>1</v>
      </c>
      <c r="F7" s="91"/>
      <c r="G7" s="92">
        <f>E7*F7</f>
        <v>0</v>
      </c>
    </row>
    <row r="8" spans="1:7">
      <c r="A8" s="87"/>
      <c r="B8" s="88"/>
      <c r="C8" s="89"/>
      <c r="D8" s="90"/>
      <c r="E8" s="90"/>
      <c r="F8" s="91"/>
      <c r="G8" s="92"/>
    </row>
    <row r="9" spans="1:7" ht="13.8" thickBot="1">
      <c r="B9" s="10"/>
      <c r="C9" s="68" t="s">
        <v>18</v>
      </c>
      <c r="D9" s="69"/>
      <c r="E9" s="70"/>
      <c r="F9" s="71"/>
      <c r="G9" s="72">
        <f>SUM(G7:G8)</f>
        <v>0</v>
      </c>
    </row>
    <row r="10" spans="1:7" ht="13.8" thickBot="1">
      <c r="A10" s="22" t="s">
        <v>8</v>
      </c>
      <c r="B10" s="23" t="s">
        <v>88</v>
      </c>
      <c r="C10" s="24"/>
      <c r="D10" s="24"/>
      <c r="E10" s="24"/>
      <c r="F10" s="25"/>
      <c r="G10" s="26"/>
    </row>
    <row r="11" spans="1:7">
      <c r="B11" s="10" t="s">
        <v>89</v>
      </c>
      <c r="C11" s="66" t="s">
        <v>90</v>
      </c>
      <c r="D11" s="73" t="s">
        <v>14</v>
      </c>
      <c r="E11" s="4">
        <v>1</v>
      </c>
      <c r="F11" s="15"/>
      <c r="G11" s="92">
        <f t="shared" ref="G11:G14" si="0">E11*F11</f>
        <v>0</v>
      </c>
    </row>
    <row r="12" spans="1:7">
      <c r="B12" s="10" t="s">
        <v>91</v>
      </c>
      <c r="C12" s="67" t="s">
        <v>92</v>
      </c>
      <c r="D12" s="21" t="s">
        <v>13</v>
      </c>
      <c r="E12" s="4">
        <v>1</v>
      </c>
      <c r="F12" s="15"/>
      <c r="G12" s="92">
        <f t="shared" si="0"/>
        <v>0</v>
      </c>
    </row>
    <row r="13" spans="1:7">
      <c r="B13" s="10" t="s">
        <v>93</v>
      </c>
      <c r="C13" s="67" t="s">
        <v>94</v>
      </c>
      <c r="D13" s="21" t="s">
        <v>14</v>
      </c>
      <c r="E13" s="4">
        <v>1</v>
      </c>
      <c r="F13" s="15"/>
      <c r="G13" s="92">
        <f t="shared" si="0"/>
        <v>0</v>
      </c>
    </row>
    <row r="14" spans="1:7">
      <c r="B14" s="10" t="s">
        <v>95</v>
      </c>
      <c r="C14" s="67" t="s">
        <v>96</v>
      </c>
      <c r="D14" s="21" t="s">
        <v>11</v>
      </c>
      <c r="E14" s="4">
        <v>1</v>
      </c>
      <c r="F14" s="15"/>
      <c r="G14" s="92">
        <f t="shared" si="0"/>
        <v>0</v>
      </c>
    </row>
    <row r="15" spans="1:7">
      <c r="B15" s="10"/>
      <c r="C15" s="67"/>
      <c r="D15" s="21"/>
      <c r="E15" s="4"/>
      <c r="F15" s="15"/>
      <c r="G15" s="14"/>
    </row>
    <row r="16" spans="1:7">
      <c r="B16" s="10"/>
      <c r="C16" s="53"/>
      <c r="D16" s="4"/>
      <c r="E16" s="4"/>
      <c r="F16" s="15"/>
      <c r="G16" s="14"/>
    </row>
    <row r="17" spans="1:7" s="7" customFormat="1" ht="13.8" thickBot="1">
      <c r="A17" s="8"/>
      <c r="B17" s="9"/>
      <c r="C17" s="16" t="s">
        <v>21</v>
      </c>
      <c r="D17" s="17"/>
      <c r="E17" s="18"/>
      <c r="F17" s="19"/>
      <c r="G17" s="20">
        <f>SUM(G11:G16)</f>
        <v>0</v>
      </c>
    </row>
    <row r="18" spans="1:7" ht="13.8" thickBot="1">
      <c r="A18" s="22" t="s">
        <v>9</v>
      </c>
      <c r="B18" s="23" t="s">
        <v>97</v>
      </c>
      <c r="C18" s="24"/>
      <c r="D18" s="24"/>
      <c r="E18" s="24"/>
      <c r="F18" s="25"/>
      <c r="G18" s="26"/>
    </row>
    <row r="19" spans="1:7">
      <c r="B19" s="10" t="s">
        <v>98</v>
      </c>
      <c r="C19" s="51" t="s">
        <v>99</v>
      </c>
      <c r="D19" s="4" t="s">
        <v>13</v>
      </c>
      <c r="E19" s="4">
        <v>1</v>
      </c>
      <c r="F19" s="15"/>
      <c r="G19" s="92">
        <f>E19*F19</f>
        <v>0</v>
      </c>
    </row>
    <row r="20" spans="1:7">
      <c r="B20" s="10"/>
      <c r="C20" s="52"/>
      <c r="D20" s="4"/>
      <c r="E20" s="4"/>
      <c r="F20" s="15"/>
      <c r="G20" s="14"/>
    </row>
    <row r="21" spans="1:7">
      <c r="B21" s="10"/>
      <c r="C21" s="52"/>
      <c r="D21" s="4"/>
      <c r="E21" s="4"/>
      <c r="F21" s="15"/>
      <c r="G21" s="14"/>
    </row>
    <row r="22" spans="1:7">
      <c r="B22" s="10" t="s">
        <v>100</v>
      </c>
      <c r="C22" s="52" t="s">
        <v>101</v>
      </c>
      <c r="D22" s="4" t="s">
        <v>13</v>
      </c>
      <c r="E22" s="4">
        <v>1</v>
      </c>
      <c r="F22" s="15"/>
      <c r="G22" s="92">
        <f>E22*F22</f>
        <v>0</v>
      </c>
    </row>
    <row r="23" spans="1:7">
      <c r="B23" s="10"/>
      <c r="C23" s="52"/>
      <c r="D23" s="4"/>
      <c r="E23" s="4"/>
      <c r="F23" s="15"/>
      <c r="G23" s="14"/>
    </row>
    <row r="24" spans="1:7">
      <c r="B24" s="10" t="s">
        <v>102</v>
      </c>
      <c r="C24" s="52" t="s">
        <v>103</v>
      </c>
      <c r="D24" s="4" t="s">
        <v>11</v>
      </c>
      <c r="E24" s="4">
        <v>1</v>
      </c>
      <c r="F24" s="15"/>
      <c r="G24" s="92">
        <f>E24*F24</f>
        <v>0</v>
      </c>
    </row>
    <row r="25" spans="1:7">
      <c r="B25" s="10"/>
      <c r="C25" s="52"/>
      <c r="D25" s="4"/>
      <c r="E25" s="4"/>
      <c r="F25" s="15"/>
      <c r="G25" s="14"/>
    </row>
    <row r="26" spans="1:7" ht="26.4">
      <c r="B26" s="10" t="s">
        <v>104</v>
      </c>
      <c r="C26" s="52" t="s">
        <v>105</v>
      </c>
      <c r="D26" s="4"/>
      <c r="E26" s="4"/>
      <c r="F26" s="15"/>
      <c r="G26" s="14"/>
    </row>
    <row r="27" spans="1:7">
      <c r="B27" s="10"/>
      <c r="C27" s="55" t="s">
        <v>107</v>
      </c>
      <c r="D27" s="4" t="s">
        <v>14</v>
      </c>
      <c r="E27" s="4">
        <v>1</v>
      </c>
      <c r="F27" s="15"/>
      <c r="G27" s="92">
        <f t="shared" ref="G27:G29" si="1">E27*F27</f>
        <v>0</v>
      </c>
    </row>
    <row r="28" spans="1:7">
      <c r="B28" s="10"/>
      <c r="C28" s="55" t="s">
        <v>106</v>
      </c>
      <c r="D28" s="4" t="s">
        <v>14</v>
      </c>
      <c r="E28" s="4">
        <v>1</v>
      </c>
      <c r="F28" s="15"/>
      <c r="G28" s="92">
        <f t="shared" si="1"/>
        <v>0</v>
      </c>
    </row>
    <row r="29" spans="1:7">
      <c r="B29" s="10"/>
      <c r="C29" s="55" t="s">
        <v>108</v>
      </c>
      <c r="D29" s="4" t="s">
        <v>14</v>
      </c>
      <c r="E29" s="4">
        <v>1</v>
      </c>
      <c r="F29" s="15"/>
      <c r="G29" s="92">
        <f t="shared" si="1"/>
        <v>0</v>
      </c>
    </row>
    <row r="30" spans="1:7">
      <c r="B30" s="10"/>
      <c r="C30" s="52"/>
      <c r="D30" s="4"/>
      <c r="E30" s="4"/>
      <c r="F30" s="15"/>
      <c r="G30" s="14"/>
    </row>
    <row r="31" spans="1:7">
      <c r="B31" s="10" t="s">
        <v>109</v>
      </c>
      <c r="C31" s="52" t="s">
        <v>110</v>
      </c>
      <c r="D31" s="4"/>
      <c r="E31" s="4"/>
      <c r="F31" s="15"/>
      <c r="G31" s="14"/>
    </row>
    <row r="32" spans="1:7">
      <c r="B32" s="10"/>
      <c r="C32" s="55" t="s">
        <v>111</v>
      </c>
      <c r="D32" s="4" t="s">
        <v>14</v>
      </c>
      <c r="E32" s="4">
        <v>1</v>
      </c>
      <c r="F32" s="15"/>
      <c r="G32" s="92">
        <f t="shared" ref="G32:G34" si="2">E32*F32</f>
        <v>0</v>
      </c>
    </row>
    <row r="33" spans="2:7">
      <c r="B33" s="10"/>
      <c r="C33" s="55" t="s">
        <v>106</v>
      </c>
      <c r="D33" s="4" t="s">
        <v>11</v>
      </c>
      <c r="E33" s="4">
        <v>1</v>
      </c>
      <c r="F33" s="15"/>
      <c r="G33" s="92">
        <f t="shared" si="2"/>
        <v>0</v>
      </c>
    </row>
    <row r="34" spans="2:7">
      <c r="B34" s="10"/>
      <c r="C34" s="55" t="s">
        <v>112</v>
      </c>
      <c r="D34" s="4" t="s">
        <v>14</v>
      </c>
      <c r="E34" s="4">
        <v>1</v>
      </c>
      <c r="F34" s="15"/>
      <c r="G34" s="92">
        <f t="shared" si="2"/>
        <v>0</v>
      </c>
    </row>
    <row r="35" spans="2:7">
      <c r="B35" s="10"/>
      <c r="C35" s="52"/>
      <c r="D35" s="4"/>
      <c r="E35" s="4"/>
      <c r="F35" s="15"/>
      <c r="G35" s="14"/>
    </row>
    <row r="36" spans="2:7">
      <c r="B36" s="10" t="s">
        <v>113</v>
      </c>
      <c r="C36" s="52" t="s">
        <v>114</v>
      </c>
      <c r="D36" s="4"/>
      <c r="E36" s="4"/>
      <c r="F36" s="15"/>
      <c r="G36" s="14"/>
    </row>
    <row r="37" spans="2:7">
      <c r="B37" s="10"/>
      <c r="C37" s="54" t="s">
        <v>28</v>
      </c>
      <c r="D37" s="4"/>
      <c r="E37" s="4"/>
      <c r="F37" s="15"/>
      <c r="G37" s="14"/>
    </row>
    <row r="38" spans="2:7">
      <c r="B38" s="10"/>
      <c r="C38" s="55" t="s">
        <v>25</v>
      </c>
      <c r="D38" s="4" t="s">
        <v>14</v>
      </c>
      <c r="E38" s="4">
        <v>1</v>
      </c>
      <c r="F38" s="15"/>
      <c r="G38" s="92">
        <f t="shared" ref="G38:G51" si="3">E38*F38</f>
        <v>0</v>
      </c>
    </row>
    <row r="39" spans="2:7">
      <c r="B39" s="10"/>
      <c r="C39" s="55" t="s">
        <v>26</v>
      </c>
      <c r="D39" s="4" t="s">
        <v>14</v>
      </c>
      <c r="E39" s="4">
        <v>1</v>
      </c>
      <c r="F39" s="15"/>
      <c r="G39" s="92">
        <f t="shared" si="3"/>
        <v>0</v>
      </c>
    </row>
    <row r="40" spans="2:7">
      <c r="B40" s="10"/>
      <c r="C40" s="55" t="s">
        <v>27</v>
      </c>
      <c r="D40" s="4" t="s">
        <v>14</v>
      </c>
      <c r="E40" s="4">
        <v>1</v>
      </c>
      <c r="F40" s="15"/>
      <c r="G40" s="92">
        <f t="shared" si="3"/>
        <v>0</v>
      </c>
    </row>
    <row r="41" spans="2:7">
      <c r="B41" s="10"/>
      <c r="C41" s="55" t="s">
        <v>29</v>
      </c>
      <c r="D41" s="4" t="s">
        <v>14</v>
      </c>
      <c r="E41" s="4">
        <v>1</v>
      </c>
      <c r="F41" s="15"/>
      <c r="G41" s="92">
        <f t="shared" si="3"/>
        <v>0</v>
      </c>
    </row>
    <row r="42" spans="2:7">
      <c r="B42" s="10"/>
      <c r="C42" s="55" t="s">
        <v>30</v>
      </c>
      <c r="D42" s="4" t="s">
        <v>14</v>
      </c>
      <c r="E42" s="4">
        <v>1</v>
      </c>
      <c r="F42" s="15"/>
      <c r="G42" s="92">
        <f t="shared" si="3"/>
        <v>0</v>
      </c>
    </row>
    <row r="43" spans="2:7">
      <c r="B43" s="10"/>
      <c r="C43" s="55" t="s">
        <v>31</v>
      </c>
      <c r="D43" s="4" t="s">
        <v>14</v>
      </c>
      <c r="E43" s="4">
        <v>2</v>
      </c>
      <c r="F43" s="15"/>
      <c r="G43" s="92">
        <f t="shared" si="3"/>
        <v>0</v>
      </c>
    </row>
    <row r="44" spans="2:7">
      <c r="B44" s="10"/>
      <c r="C44" s="55" t="s">
        <v>32</v>
      </c>
      <c r="D44" s="4" t="s">
        <v>14</v>
      </c>
      <c r="E44" s="4">
        <v>1</v>
      </c>
      <c r="F44" s="15"/>
      <c r="G44" s="92">
        <f t="shared" si="3"/>
        <v>0</v>
      </c>
    </row>
    <row r="45" spans="2:7">
      <c r="B45" s="10"/>
      <c r="C45" s="55" t="s">
        <v>33</v>
      </c>
      <c r="D45" s="4" t="s">
        <v>14</v>
      </c>
      <c r="E45" s="4">
        <v>1</v>
      </c>
      <c r="F45" s="15"/>
      <c r="G45" s="92">
        <f t="shared" si="3"/>
        <v>0</v>
      </c>
    </row>
    <row r="46" spans="2:7">
      <c r="B46" s="10"/>
      <c r="C46" s="55" t="s">
        <v>34</v>
      </c>
      <c r="D46" s="4" t="s">
        <v>11</v>
      </c>
      <c r="E46" s="4">
        <v>1</v>
      </c>
      <c r="F46" s="15"/>
      <c r="G46" s="92">
        <f t="shared" si="3"/>
        <v>0</v>
      </c>
    </row>
    <row r="47" spans="2:7">
      <c r="B47" s="10"/>
      <c r="C47" s="55" t="s">
        <v>35</v>
      </c>
      <c r="D47" s="4" t="s">
        <v>11</v>
      </c>
      <c r="E47" s="4">
        <v>1</v>
      </c>
      <c r="F47" s="15"/>
      <c r="G47" s="92">
        <f t="shared" si="3"/>
        <v>0</v>
      </c>
    </row>
    <row r="48" spans="2:7" ht="12" customHeight="1">
      <c r="B48" s="10"/>
      <c r="C48" s="55" t="s">
        <v>36</v>
      </c>
      <c r="D48" s="4" t="s">
        <v>14</v>
      </c>
      <c r="E48" s="4">
        <v>1</v>
      </c>
      <c r="F48" s="15"/>
      <c r="G48" s="92">
        <f t="shared" si="3"/>
        <v>0</v>
      </c>
    </row>
    <row r="49" spans="2:7" ht="12" customHeight="1">
      <c r="B49" s="10"/>
      <c r="C49" s="55" t="s">
        <v>84</v>
      </c>
      <c r="D49" s="4" t="s">
        <v>14</v>
      </c>
      <c r="E49" s="4">
        <v>1</v>
      </c>
      <c r="F49" s="15"/>
      <c r="G49" s="92">
        <f t="shared" si="3"/>
        <v>0</v>
      </c>
    </row>
    <row r="50" spans="2:7" ht="12" customHeight="1">
      <c r="B50" s="10"/>
      <c r="C50" s="55" t="s">
        <v>37</v>
      </c>
      <c r="D50" s="4" t="s">
        <v>14</v>
      </c>
      <c r="E50" s="4">
        <v>1</v>
      </c>
      <c r="F50" s="15"/>
      <c r="G50" s="92">
        <f t="shared" si="3"/>
        <v>0</v>
      </c>
    </row>
    <row r="51" spans="2:7" ht="12" customHeight="1">
      <c r="B51" s="10"/>
      <c r="C51" s="55" t="s">
        <v>38</v>
      </c>
      <c r="D51" s="4" t="s">
        <v>11</v>
      </c>
      <c r="E51" s="4">
        <v>1</v>
      </c>
      <c r="F51" s="15"/>
      <c r="G51" s="92">
        <f t="shared" si="3"/>
        <v>0</v>
      </c>
    </row>
    <row r="52" spans="2:7" ht="12" customHeight="1">
      <c r="B52" s="10"/>
      <c r="C52" s="55"/>
      <c r="D52" s="4"/>
      <c r="E52" s="4"/>
      <c r="F52" s="15"/>
      <c r="G52" s="14"/>
    </row>
    <row r="53" spans="2:7" ht="12" customHeight="1">
      <c r="B53" s="10"/>
      <c r="C53" s="55" t="s">
        <v>42</v>
      </c>
      <c r="D53" s="4" t="s">
        <v>14</v>
      </c>
      <c r="E53" s="4">
        <v>1</v>
      </c>
      <c r="F53" s="15"/>
      <c r="G53" s="92">
        <f>E53*F53</f>
        <v>0</v>
      </c>
    </row>
    <row r="54" spans="2:7">
      <c r="B54" s="10"/>
      <c r="C54" s="55" t="s">
        <v>68</v>
      </c>
      <c r="D54" s="4" t="s">
        <v>14</v>
      </c>
      <c r="E54" s="4">
        <v>1</v>
      </c>
      <c r="F54" s="15"/>
      <c r="G54" s="92">
        <f>E54*F54</f>
        <v>0</v>
      </c>
    </row>
    <row r="55" spans="2:7">
      <c r="B55" s="10"/>
      <c r="C55" s="55"/>
      <c r="D55" s="4"/>
      <c r="E55" s="4"/>
      <c r="F55" s="15"/>
      <c r="G55" s="14"/>
    </row>
    <row r="56" spans="2:7">
      <c r="B56" s="10"/>
      <c r="C56" s="55"/>
      <c r="D56" s="21"/>
      <c r="E56" s="4"/>
      <c r="F56" s="15"/>
      <c r="G56" s="14"/>
    </row>
    <row r="57" spans="2:7">
      <c r="B57" s="10" t="s">
        <v>115</v>
      </c>
      <c r="C57" s="52" t="s">
        <v>39</v>
      </c>
      <c r="D57" s="21"/>
      <c r="E57" s="4"/>
      <c r="F57" s="15"/>
      <c r="G57" s="14"/>
    </row>
    <row r="58" spans="2:7">
      <c r="B58" s="10"/>
      <c r="C58" s="56" t="s">
        <v>40</v>
      </c>
      <c r="D58" s="21"/>
      <c r="E58" s="4"/>
      <c r="F58" s="15"/>
      <c r="G58" s="14"/>
    </row>
    <row r="59" spans="2:7">
      <c r="B59" s="10"/>
      <c r="C59" s="57"/>
      <c r="D59" s="21"/>
      <c r="E59" s="4"/>
      <c r="F59" s="15"/>
      <c r="G59" s="14"/>
    </row>
    <row r="60" spans="2:7">
      <c r="B60" s="10"/>
      <c r="C60" s="56" t="s">
        <v>43</v>
      </c>
      <c r="D60" s="21" t="s">
        <v>12</v>
      </c>
      <c r="E60" s="4">
        <v>400</v>
      </c>
      <c r="F60" s="15"/>
      <c r="G60" s="92">
        <f t="shared" ref="G60:G61" si="4">E60*F60</f>
        <v>0</v>
      </c>
    </row>
    <row r="61" spans="2:7">
      <c r="B61" s="10"/>
      <c r="C61" s="76" t="s">
        <v>41</v>
      </c>
      <c r="D61" s="4" t="s">
        <v>14</v>
      </c>
      <c r="E61" s="4">
        <v>1</v>
      </c>
      <c r="F61" s="15"/>
      <c r="G61" s="92">
        <f t="shared" si="4"/>
        <v>0</v>
      </c>
    </row>
    <row r="62" spans="2:7">
      <c r="B62" s="10" t="s">
        <v>116</v>
      </c>
      <c r="C62" s="52" t="s">
        <v>44</v>
      </c>
      <c r="D62" s="4"/>
      <c r="E62" s="4"/>
      <c r="F62" s="15"/>
      <c r="G62" s="14"/>
    </row>
    <row r="63" spans="2:7" ht="26.4">
      <c r="B63" s="10"/>
      <c r="C63" s="55" t="s">
        <v>151</v>
      </c>
      <c r="D63" s="4" t="s">
        <v>121</v>
      </c>
      <c r="E63" s="4" t="s">
        <v>121</v>
      </c>
      <c r="F63" s="15"/>
      <c r="G63" s="14"/>
    </row>
    <row r="64" spans="2:7">
      <c r="B64" s="10"/>
      <c r="C64" s="55" t="s">
        <v>44</v>
      </c>
      <c r="D64" s="21" t="s">
        <v>14</v>
      </c>
      <c r="E64" s="4">
        <v>1</v>
      </c>
      <c r="F64" s="15"/>
      <c r="G64" s="92">
        <f t="shared" ref="G64:G66" si="5">E64*F64</f>
        <v>0</v>
      </c>
    </row>
    <row r="65" spans="2:7">
      <c r="B65" s="10"/>
      <c r="C65" s="55" t="s">
        <v>85</v>
      </c>
      <c r="D65" s="21" t="s">
        <v>11</v>
      </c>
      <c r="E65" s="4">
        <v>1</v>
      </c>
      <c r="F65" s="15"/>
      <c r="G65" s="92">
        <f t="shared" si="5"/>
        <v>0</v>
      </c>
    </row>
    <row r="66" spans="2:7">
      <c r="B66" s="10"/>
      <c r="C66" s="55" t="s">
        <v>87</v>
      </c>
      <c r="D66" s="21" t="s">
        <v>11</v>
      </c>
      <c r="E66" s="4">
        <v>1</v>
      </c>
      <c r="F66" s="15"/>
      <c r="G66" s="92">
        <f t="shared" si="5"/>
        <v>0</v>
      </c>
    </row>
    <row r="67" spans="2:7">
      <c r="B67" s="10"/>
      <c r="C67" s="55"/>
      <c r="D67" s="4"/>
      <c r="E67" s="4"/>
      <c r="F67" s="15"/>
      <c r="G67" s="14"/>
    </row>
    <row r="68" spans="2:7" ht="26.4">
      <c r="B68" s="10" t="s">
        <v>117</v>
      </c>
      <c r="C68" s="52" t="s">
        <v>47</v>
      </c>
      <c r="D68" s="4" t="s">
        <v>46</v>
      </c>
      <c r="E68" s="4"/>
      <c r="F68" s="15"/>
      <c r="G68" s="14"/>
    </row>
    <row r="69" spans="2:7">
      <c r="B69" s="10"/>
      <c r="C69" s="55" t="s">
        <v>48</v>
      </c>
      <c r="D69" s="21" t="s">
        <v>12</v>
      </c>
      <c r="E69" s="4">
        <v>6</v>
      </c>
      <c r="F69" s="15"/>
      <c r="G69" s="92">
        <f t="shared" ref="G69:G70" si="6">E69*F69</f>
        <v>0</v>
      </c>
    </row>
    <row r="70" spans="2:7">
      <c r="B70" s="10"/>
      <c r="C70" s="55" t="s">
        <v>49</v>
      </c>
      <c r="D70" s="21" t="s">
        <v>12</v>
      </c>
      <c r="E70" s="4">
        <v>25</v>
      </c>
      <c r="F70" s="15"/>
      <c r="G70" s="92">
        <f t="shared" si="6"/>
        <v>0</v>
      </c>
    </row>
    <row r="71" spans="2:7" ht="26.4">
      <c r="B71" s="10"/>
      <c r="C71" s="55" t="s">
        <v>86</v>
      </c>
      <c r="D71" s="21" t="s">
        <v>11</v>
      </c>
      <c r="E71" s="4">
        <v>1</v>
      </c>
      <c r="F71" s="15"/>
      <c r="G71" s="92">
        <f>E71*F71</f>
        <v>0</v>
      </c>
    </row>
    <row r="72" spans="2:7">
      <c r="B72" s="10"/>
      <c r="C72" s="64"/>
      <c r="D72" s="21"/>
      <c r="E72" s="4"/>
      <c r="F72" s="15"/>
      <c r="G72" s="14"/>
    </row>
    <row r="73" spans="2:7">
      <c r="B73" s="10"/>
      <c r="C73" s="65" t="s">
        <v>45</v>
      </c>
      <c r="D73" s="21"/>
      <c r="E73" s="4"/>
      <c r="F73" s="15"/>
      <c r="G73" s="14"/>
    </row>
    <row r="74" spans="2:7" ht="26.4">
      <c r="B74" s="10"/>
      <c r="C74" s="63" t="s">
        <v>70</v>
      </c>
      <c r="D74" s="21" t="s">
        <v>14</v>
      </c>
      <c r="E74" s="4">
        <v>1</v>
      </c>
      <c r="F74" s="15"/>
      <c r="G74" s="92">
        <f>E74*F74</f>
        <v>0</v>
      </c>
    </row>
    <row r="75" spans="2:7">
      <c r="B75" s="10"/>
      <c r="C75" s="64"/>
      <c r="D75" s="21"/>
      <c r="E75" s="4"/>
      <c r="F75" s="15"/>
      <c r="G75" s="14"/>
    </row>
    <row r="76" spans="2:7">
      <c r="B76" s="10"/>
      <c r="C76" s="64" t="s">
        <v>71</v>
      </c>
      <c r="D76" s="21" t="s">
        <v>14</v>
      </c>
      <c r="E76" s="4">
        <v>1</v>
      </c>
      <c r="F76" s="15"/>
      <c r="G76" s="92">
        <f>E76*F76</f>
        <v>0</v>
      </c>
    </row>
    <row r="77" spans="2:7">
      <c r="B77" s="10"/>
      <c r="C77" s="64"/>
      <c r="D77" s="4"/>
      <c r="E77" s="4"/>
      <c r="F77" s="15"/>
      <c r="G77" s="14"/>
    </row>
    <row r="78" spans="2:7" ht="26.4">
      <c r="B78" s="10"/>
      <c r="C78" s="63" t="s">
        <v>72</v>
      </c>
      <c r="D78" s="21" t="s">
        <v>14</v>
      </c>
      <c r="E78" s="4">
        <v>1</v>
      </c>
      <c r="F78" s="15"/>
      <c r="G78" s="92">
        <f>E78*F78</f>
        <v>0</v>
      </c>
    </row>
    <row r="79" spans="2:7">
      <c r="B79" s="10"/>
      <c r="C79" s="64"/>
      <c r="D79" s="4"/>
      <c r="E79" s="4"/>
      <c r="F79" s="15"/>
      <c r="G79" s="14"/>
    </row>
    <row r="80" spans="2:7">
      <c r="B80" s="10"/>
      <c r="C80" s="64"/>
      <c r="D80" s="4"/>
      <c r="E80" s="4"/>
      <c r="F80" s="15"/>
      <c r="G80" s="14"/>
    </row>
    <row r="81" spans="2:7" ht="26.4">
      <c r="B81" s="10"/>
      <c r="C81" s="63" t="s">
        <v>73</v>
      </c>
      <c r="D81" s="21" t="s">
        <v>14</v>
      </c>
      <c r="E81" s="4">
        <v>1</v>
      </c>
      <c r="F81" s="15"/>
      <c r="G81" s="92">
        <f>E81*F81</f>
        <v>0</v>
      </c>
    </row>
    <row r="82" spans="2:7">
      <c r="B82" s="10"/>
      <c r="C82" s="64"/>
      <c r="D82" s="4"/>
      <c r="E82" s="4"/>
      <c r="F82" s="15"/>
      <c r="G82" s="14"/>
    </row>
    <row r="83" spans="2:7" ht="39.6">
      <c r="B83" s="10"/>
      <c r="C83" s="63" t="s">
        <v>74</v>
      </c>
      <c r="D83" s="21" t="s">
        <v>14</v>
      </c>
      <c r="E83" s="4">
        <v>1</v>
      </c>
      <c r="F83" s="15"/>
      <c r="G83" s="92">
        <f>E83*F83</f>
        <v>0</v>
      </c>
    </row>
    <row r="84" spans="2:7">
      <c r="B84" s="10"/>
      <c r="C84" s="63"/>
      <c r="D84" s="4"/>
      <c r="E84" s="4"/>
      <c r="F84" s="15"/>
      <c r="G84" s="14"/>
    </row>
    <row r="85" spans="2:7" ht="26.4">
      <c r="B85" s="10"/>
      <c r="C85" s="63" t="s">
        <v>75</v>
      </c>
      <c r="D85" s="21" t="s">
        <v>14</v>
      </c>
      <c r="E85" s="4">
        <v>1</v>
      </c>
      <c r="F85" s="15"/>
      <c r="G85" s="92">
        <f>E85*F85</f>
        <v>0</v>
      </c>
    </row>
    <row r="86" spans="2:7">
      <c r="B86" s="10"/>
      <c r="C86" s="63"/>
      <c r="D86" s="4"/>
      <c r="E86" s="4"/>
      <c r="F86" s="15"/>
      <c r="G86" s="14"/>
    </row>
    <row r="87" spans="2:7" ht="26.4">
      <c r="B87" s="10"/>
      <c r="C87" s="63" t="s">
        <v>76</v>
      </c>
      <c r="D87" s="21" t="s">
        <v>14</v>
      </c>
      <c r="E87" s="4">
        <v>1</v>
      </c>
      <c r="F87" s="15"/>
      <c r="G87" s="92">
        <f>E87*F87</f>
        <v>0</v>
      </c>
    </row>
    <row r="88" spans="2:7">
      <c r="B88" s="10"/>
      <c r="C88" s="63"/>
      <c r="D88" s="4"/>
      <c r="E88" s="4"/>
      <c r="F88" s="15"/>
      <c r="G88" s="14"/>
    </row>
    <row r="89" spans="2:7" ht="26.4">
      <c r="B89" s="10"/>
      <c r="C89" s="63" t="s">
        <v>77</v>
      </c>
      <c r="D89" s="21" t="s">
        <v>14</v>
      </c>
      <c r="E89" s="4">
        <v>1</v>
      </c>
      <c r="F89" s="15"/>
      <c r="G89" s="92">
        <f>E89*F89</f>
        <v>0</v>
      </c>
    </row>
    <row r="90" spans="2:7">
      <c r="B90" s="10"/>
      <c r="C90" s="63"/>
      <c r="D90" s="4"/>
      <c r="E90" s="4"/>
      <c r="F90" s="15"/>
      <c r="G90" s="14"/>
    </row>
    <row r="91" spans="2:7">
      <c r="B91" s="10"/>
      <c r="C91" s="63" t="s">
        <v>78</v>
      </c>
      <c r="D91" s="21" t="s">
        <v>14</v>
      </c>
      <c r="E91" s="4">
        <v>1</v>
      </c>
      <c r="F91" s="15"/>
      <c r="G91" s="92">
        <f>E91*F91</f>
        <v>0</v>
      </c>
    </row>
    <row r="92" spans="2:7">
      <c r="B92" s="10"/>
      <c r="C92" s="63"/>
      <c r="D92" s="4"/>
      <c r="E92" s="4"/>
      <c r="F92" s="15"/>
      <c r="G92" s="14"/>
    </row>
    <row r="93" spans="2:7">
      <c r="B93" s="10"/>
      <c r="C93" s="63" t="s">
        <v>79</v>
      </c>
      <c r="D93" s="21" t="s">
        <v>14</v>
      </c>
      <c r="E93" s="4">
        <v>1</v>
      </c>
      <c r="F93" s="15"/>
      <c r="G93" s="92">
        <f>E93*F93</f>
        <v>0</v>
      </c>
    </row>
    <row r="94" spans="2:7">
      <c r="B94" s="10"/>
      <c r="C94" s="63"/>
      <c r="D94" s="4"/>
      <c r="E94" s="4"/>
      <c r="F94" s="15"/>
      <c r="G94" s="14"/>
    </row>
    <row r="95" spans="2:7">
      <c r="B95" s="10"/>
      <c r="C95" s="63" t="s">
        <v>80</v>
      </c>
      <c r="D95" s="21" t="s">
        <v>14</v>
      </c>
      <c r="E95" s="4">
        <v>1</v>
      </c>
      <c r="F95" s="15"/>
      <c r="G95" s="92">
        <f>E95*F95</f>
        <v>0</v>
      </c>
    </row>
    <row r="96" spans="2:7">
      <c r="B96" s="10"/>
      <c r="C96" s="63"/>
      <c r="D96" s="4"/>
      <c r="E96" s="4"/>
      <c r="F96" s="15"/>
      <c r="G96" s="14"/>
    </row>
    <row r="97" spans="2:7">
      <c r="B97" s="10"/>
      <c r="C97" s="63" t="s">
        <v>81</v>
      </c>
      <c r="D97" s="21" t="s">
        <v>14</v>
      </c>
      <c r="E97" s="4">
        <v>1</v>
      </c>
      <c r="F97" s="15"/>
      <c r="G97" s="92">
        <f>E97*F97</f>
        <v>0</v>
      </c>
    </row>
    <row r="98" spans="2:7">
      <c r="B98" s="10"/>
      <c r="C98" s="63"/>
      <c r="D98" s="4"/>
      <c r="E98" s="4"/>
      <c r="F98" s="15"/>
      <c r="G98" s="14"/>
    </row>
    <row r="99" spans="2:7" ht="26.4">
      <c r="B99" s="10"/>
      <c r="C99" s="63" t="s">
        <v>82</v>
      </c>
      <c r="D99" s="21" t="s">
        <v>14</v>
      </c>
      <c r="E99" s="4">
        <v>1</v>
      </c>
      <c r="F99" s="15"/>
      <c r="G99" s="92">
        <f>E99*F99</f>
        <v>0</v>
      </c>
    </row>
    <row r="100" spans="2:7">
      <c r="B100" s="10"/>
      <c r="C100" s="63"/>
      <c r="D100" s="4"/>
      <c r="E100" s="4"/>
      <c r="F100" s="15"/>
      <c r="G100" s="14"/>
    </row>
    <row r="101" spans="2:7">
      <c r="B101" s="10"/>
      <c r="C101" s="63" t="s">
        <v>83</v>
      </c>
      <c r="D101" s="21" t="s">
        <v>14</v>
      </c>
      <c r="E101" s="4">
        <v>1</v>
      </c>
      <c r="F101" s="15"/>
      <c r="G101" s="14">
        <v>0</v>
      </c>
    </row>
    <row r="102" spans="2:7">
      <c r="B102" s="10"/>
      <c r="C102" s="63"/>
      <c r="D102" s="4"/>
      <c r="E102" s="4"/>
      <c r="F102" s="15"/>
      <c r="G102" s="14"/>
    </row>
    <row r="103" spans="2:7">
      <c r="B103" s="10"/>
      <c r="C103" s="63"/>
      <c r="D103" s="4"/>
      <c r="E103" s="4"/>
      <c r="F103" s="15"/>
      <c r="G103" s="14"/>
    </row>
    <row r="104" spans="2:7">
      <c r="B104" s="10"/>
      <c r="C104" s="52"/>
      <c r="D104" s="4"/>
      <c r="E104" s="4"/>
      <c r="F104" s="15"/>
      <c r="G104" s="14"/>
    </row>
    <row r="105" spans="2:7">
      <c r="B105" s="10" t="s">
        <v>118</v>
      </c>
      <c r="C105" s="74" t="s">
        <v>50</v>
      </c>
      <c r="D105" s="21"/>
      <c r="E105" s="4"/>
      <c r="F105" s="15"/>
      <c r="G105" s="14"/>
    </row>
    <row r="106" spans="2:7">
      <c r="B106" s="10"/>
      <c r="C106" s="59" t="s">
        <v>62</v>
      </c>
      <c r="D106" s="21" t="s">
        <v>14</v>
      </c>
      <c r="E106" s="4">
        <v>1</v>
      </c>
      <c r="F106" s="15"/>
      <c r="G106" s="92">
        <f>E106*F106</f>
        <v>0</v>
      </c>
    </row>
    <row r="107" spans="2:7">
      <c r="B107" s="10"/>
      <c r="C107" s="59" t="s">
        <v>63</v>
      </c>
      <c r="D107" s="21" t="s">
        <v>11</v>
      </c>
      <c r="E107" s="4">
        <v>1</v>
      </c>
      <c r="F107" s="15"/>
      <c r="G107" s="92">
        <f>E107*F107</f>
        <v>0</v>
      </c>
    </row>
    <row r="108" spans="2:7">
      <c r="B108" s="10"/>
      <c r="C108" s="59"/>
      <c r="D108" s="21"/>
      <c r="E108" s="4"/>
      <c r="F108" s="15"/>
      <c r="G108" s="14"/>
    </row>
    <row r="109" spans="2:7">
      <c r="B109" s="10"/>
      <c r="C109" s="59" t="s">
        <v>51</v>
      </c>
      <c r="D109" s="21" t="s">
        <v>14</v>
      </c>
      <c r="E109" s="4">
        <v>1</v>
      </c>
      <c r="F109" s="15"/>
      <c r="G109" s="92">
        <f t="shared" ref="G109:G110" si="7">E109*F109</f>
        <v>0</v>
      </c>
    </row>
    <row r="110" spans="2:7">
      <c r="B110" s="10"/>
      <c r="C110" s="59" t="s">
        <v>63</v>
      </c>
      <c r="D110" s="21" t="s">
        <v>11</v>
      </c>
      <c r="E110" s="4">
        <v>1</v>
      </c>
      <c r="F110" s="15"/>
      <c r="G110" s="92">
        <f t="shared" si="7"/>
        <v>0</v>
      </c>
    </row>
    <row r="111" spans="2:7">
      <c r="B111" s="10"/>
      <c r="C111" s="59"/>
      <c r="D111" s="21"/>
      <c r="E111" s="4"/>
      <c r="F111" s="15"/>
      <c r="G111" s="14"/>
    </row>
    <row r="112" spans="2:7">
      <c r="B112" s="10"/>
      <c r="C112" s="59" t="s">
        <v>52</v>
      </c>
      <c r="D112" s="21" t="s">
        <v>14</v>
      </c>
      <c r="E112" s="4">
        <v>1</v>
      </c>
      <c r="F112" s="15"/>
      <c r="G112" s="92">
        <f t="shared" ref="G112:G113" si="8">E112*F112</f>
        <v>0</v>
      </c>
    </row>
    <row r="113" spans="2:7">
      <c r="B113" s="10"/>
      <c r="C113" s="59" t="s">
        <v>63</v>
      </c>
      <c r="D113" s="21" t="s">
        <v>11</v>
      </c>
      <c r="E113" s="4">
        <v>1</v>
      </c>
      <c r="F113" s="15"/>
      <c r="G113" s="92">
        <f t="shared" si="8"/>
        <v>0</v>
      </c>
    </row>
    <row r="114" spans="2:7">
      <c r="B114" s="10"/>
      <c r="C114" s="59"/>
      <c r="D114" s="21"/>
      <c r="E114" s="4"/>
      <c r="F114" s="15"/>
      <c r="G114" s="14"/>
    </row>
    <row r="115" spans="2:7">
      <c r="B115" s="10"/>
      <c r="C115" s="59" t="s">
        <v>53</v>
      </c>
      <c r="D115" s="21" t="s">
        <v>14</v>
      </c>
      <c r="E115" s="4">
        <v>1</v>
      </c>
      <c r="F115" s="15"/>
      <c r="G115" s="92">
        <f t="shared" ref="G115:G119" si="9">E115*F115</f>
        <v>0</v>
      </c>
    </row>
    <row r="116" spans="2:7">
      <c r="B116" s="10"/>
      <c r="C116" s="59" t="s">
        <v>63</v>
      </c>
      <c r="D116" s="21" t="s">
        <v>11</v>
      </c>
      <c r="E116" s="4">
        <v>1</v>
      </c>
      <c r="F116" s="15"/>
      <c r="G116" s="92">
        <f t="shared" si="9"/>
        <v>0</v>
      </c>
    </row>
    <row r="117" spans="2:7">
      <c r="B117" s="10"/>
      <c r="C117" s="59"/>
      <c r="D117" s="21"/>
      <c r="E117" s="4"/>
      <c r="F117" s="15"/>
      <c r="G117" s="14"/>
    </row>
    <row r="118" spans="2:7">
      <c r="B118" s="10"/>
      <c r="C118" s="59" t="s">
        <v>54</v>
      </c>
      <c r="D118" s="21" t="s">
        <v>14</v>
      </c>
      <c r="E118" s="4">
        <v>1</v>
      </c>
      <c r="F118" s="15"/>
      <c r="G118" s="92">
        <f t="shared" si="9"/>
        <v>0</v>
      </c>
    </row>
    <row r="119" spans="2:7">
      <c r="B119" s="10"/>
      <c r="C119" s="59" t="s">
        <v>63</v>
      </c>
      <c r="D119" s="21" t="s">
        <v>11</v>
      </c>
      <c r="E119" s="4">
        <v>1</v>
      </c>
      <c r="F119" s="15"/>
      <c r="G119" s="92">
        <f t="shared" si="9"/>
        <v>0</v>
      </c>
    </row>
    <row r="120" spans="2:7">
      <c r="B120" s="10"/>
      <c r="C120" s="59"/>
      <c r="D120" s="4"/>
      <c r="E120" s="4"/>
      <c r="F120" s="15"/>
      <c r="G120" s="14"/>
    </row>
    <row r="121" spans="2:7">
      <c r="B121" s="10" t="s">
        <v>119</v>
      </c>
      <c r="C121" s="74" t="s">
        <v>124</v>
      </c>
      <c r="D121" s="4"/>
      <c r="E121" s="4"/>
      <c r="F121" s="15"/>
      <c r="G121" s="14"/>
    </row>
    <row r="122" spans="2:7">
      <c r="B122" s="10"/>
      <c r="C122" s="59"/>
      <c r="D122" s="4"/>
      <c r="E122" s="4"/>
      <c r="F122" s="15"/>
      <c r="G122" s="14"/>
    </row>
    <row r="123" spans="2:7" ht="26.4">
      <c r="B123" s="10"/>
      <c r="C123" s="59" t="s">
        <v>120</v>
      </c>
      <c r="D123" s="21" t="s">
        <v>121</v>
      </c>
      <c r="E123" s="4"/>
      <c r="F123" s="15"/>
      <c r="G123" s="14"/>
    </row>
    <row r="124" spans="2:7">
      <c r="B124" s="10"/>
      <c r="C124" s="59" t="s">
        <v>63</v>
      </c>
      <c r="D124" s="21"/>
      <c r="E124" s="4"/>
      <c r="F124" s="15"/>
      <c r="G124" s="14"/>
    </row>
    <row r="125" spans="2:7">
      <c r="B125" s="10"/>
      <c r="C125" s="59"/>
      <c r="D125" s="21"/>
      <c r="E125" s="4"/>
      <c r="F125" s="15"/>
      <c r="G125" s="14"/>
    </row>
    <row r="126" spans="2:7" ht="26.4">
      <c r="B126" s="10"/>
      <c r="C126" s="59" t="s">
        <v>122</v>
      </c>
      <c r="D126" s="21" t="s">
        <v>11</v>
      </c>
      <c r="E126" s="4">
        <v>1</v>
      </c>
      <c r="F126" s="15"/>
      <c r="G126" s="92">
        <f t="shared" ref="G126" si="10">E126*F126</f>
        <v>0</v>
      </c>
    </row>
    <row r="127" spans="2:7">
      <c r="B127" s="10"/>
      <c r="C127" s="59"/>
      <c r="D127" s="21"/>
      <c r="E127" s="4"/>
      <c r="F127" s="15"/>
      <c r="G127" s="14"/>
    </row>
    <row r="128" spans="2:7">
      <c r="B128" s="10"/>
      <c r="C128" s="59" t="s">
        <v>123</v>
      </c>
      <c r="D128" s="21" t="s">
        <v>11</v>
      </c>
      <c r="E128" s="4">
        <v>1</v>
      </c>
      <c r="F128" s="15"/>
      <c r="G128" s="92">
        <f t="shared" ref="G128" si="11">E128*F128</f>
        <v>0</v>
      </c>
    </row>
    <row r="129" spans="2:7">
      <c r="B129" s="10"/>
      <c r="C129" s="59"/>
      <c r="D129" s="21"/>
      <c r="E129" s="4"/>
      <c r="F129" s="15"/>
      <c r="G129" s="14"/>
    </row>
    <row r="130" spans="2:7" ht="26.4">
      <c r="B130" s="10" t="s">
        <v>125</v>
      </c>
      <c r="C130" s="74" t="s">
        <v>147</v>
      </c>
      <c r="D130" s="21"/>
      <c r="E130" s="4"/>
      <c r="F130" s="15"/>
      <c r="G130" s="14"/>
    </row>
    <row r="131" spans="2:7">
      <c r="B131" s="10"/>
      <c r="C131" s="59"/>
      <c r="D131" s="21"/>
      <c r="E131" s="4"/>
      <c r="F131" s="15"/>
      <c r="G131" s="14"/>
    </row>
    <row r="132" spans="2:7">
      <c r="B132" s="10"/>
      <c r="C132" s="59" t="s">
        <v>148</v>
      </c>
      <c r="D132" s="21" t="s">
        <v>14</v>
      </c>
      <c r="E132" s="4">
        <v>1</v>
      </c>
      <c r="F132" s="15"/>
      <c r="G132" s="92">
        <f t="shared" ref="G132:G133" si="12">E132*F132</f>
        <v>0</v>
      </c>
    </row>
    <row r="133" spans="2:7">
      <c r="B133" s="10"/>
      <c r="C133" s="59" t="s">
        <v>149</v>
      </c>
      <c r="D133" s="21" t="s">
        <v>14</v>
      </c>
      <c r="E133" s="4">
        <v>1</v>
      </c>
      <c r="F133" s="15"/>
      <c r="G133" s="92">
        <f t="shared" si="12"/>
        <v>0</v>
      </c>
    </row>
    <row r="134" spans="2:7">
      <c r="B134" s="10"/>
      <c r="C134" s="59"/>
      <c r="D134" s="21"/>
      <c r="E134" s="4"/>
      <c r="F134" s="15"/>
      <c r="G134" s="14"/>
    </row>
    <row r="135" spans="2:7">
      <c r="B135" s="10"/>
      <c r="C135" s="59"/>
      <c r="D135" s="21"/>
      <c r="E135" s="4"/>
      <c r="F135" s="15"/>
      <c r="G135" s="14"/>
    </row>
    <row r="136" spans="2:7">
      <c r="B136" s="10"/>
      <c r="C136" s="59"/>
      <c r="D136" s="21"/>
      <c r="E136" s="4"/>
      <c r="F136" s="15"/>
      <c r="G136" s="14"/>
    </row>
    <row r="137" spans="2:7">
      <c r="B137" s="10" t="s">
        <v>146</v>
      </c>
      <c r="C137" s="74" t="s">
        <v>126</v>
      </c>
      <c r="D137" s="21"/>
      <c r="E137" s="4"/>
      <c r="F137" s="15"/>
      <c r="G137" s="14"/>
    </row>
    <row r="138" spans="2:7">
      <c r="B138" s="10"/>
      <c r="C138" s="59"/>
      <c r="D138" s="21"/>
      <c r="E138" s="4"/>
      <c r="F138" s="15"/>
      <c r="G138" s="14"/>
    </row>
    <row r="139" spans="2:7">
      <c r="B139" s="10"/>
      <c r="C139" s="59" t="s">
        <v>127</v>
      </c>
      <c r="D139" s="21" t="s">
        <v>14</v>
      </c>
      <c r="E139" s="4">
        <v>1</v>
      </c>
      <c r="F139" s="15"/>
      <c r="G139" s="92">
        <f t="shared" ref="G139:G143" si="13">E139*F139</f>
        <v>0</v>
      </c>
    </row>
    <row r="140" spans="2:7">
      <c r="B140" s="10"/>
      <c r="C140" s="59" t="s">
        <v>130</v>
      </c>
      <c r="D140" s="21" t="s">
        <v>14</v>
      </c>
      <c r="E140" s="4">
        <v>1</v>
      </c>
      <c r="F140" s="15"/>
      <c r="G140" s="92">
        <f t="shared" si="13"/>
        <v>0</v>
      </c>
    </row>
    <row r="141" spans="2:7">
      <c r="B141" s="10"/>
      <c r="C141" s="59" t="s">
        <v>128</v>
      </c>
      <c r="D141" s="21" t="s">
        <v>14</v>
      </c>
      <c r="E141" s="4">
        <v>1</v>
      </c>
      <c r="F141" s="15"/>
      <c r="G141" s="92">
        <f t="shared" si="13"/>
        <v>0</v>
      </c>
    </row>
    <row r="142" spans="2:7">
      <c r="B142" s="10"/>
      <c r="C142" s="59" t="s">
        <v>129</v>
      </c>
      <c r="D142" s="21" t="s">
        <v>14</v>
      </c>
      <c r="E142" s="4">
        <v>1</v>
      </c>
      <c r="F142" s="15"/>
      <c r="G142" s="92">
        <f t="shared" si="13"/>
        <v>0</v>
      </c>
    </row>
    <row r="143" spans="2:7">
      <c r="B143" s="10"/>
      <c r="C143" s="59" t="s">
        <v>153</v>
      </c>
      <c r="D143" s="21" t="s">
        <v>11</v>
      </c>
      <c r="E143" s="4">
        <v>1</v>
      </c>
      <c r="F143" s="15"/>
      <c r="G143" s="92">
        <f t="shared" si="13"/>
        <v>0</v>
      </c>
    </row>
    <row r="144" spans="2:7">
      <c r="B144" s="10"/>
      <c r="C144" s="59"/>
      <c r="D144" s="21"/>
      <c r="E144" s="4"/>
      <c r="F144" s="15"/>
      <c r="G144" s="14"/>
    </row>
    <row r="145" spans="1:7" ht="13.8" thickBot="1">
      <c r="B145" s="10"/>
      <c r="C145" s="49" t="s">
        <v>7</v>
      </c>
      <c r="D145" s="50"/>
      <c r="E145" s="17"/>
      <c r="F145" s="19"/>
      <c r="G145" s="20">
        <f>SUM(G11:G144)</f>
        <v>0</v>
      </c>
    </row>
    <row r="146" spans="1:7" ht="13.8" thickBot="1">
      <c r="A146" s="22" t="s">
        <v>10</v>
      </c>
      <c r="B146" s="23" t="s">
        <v>131</v>
      </c>
      <c r="C146" s="24"/>
      <c r="D146" s="47"/>
      <c r="E146" s="24"/>
      <c r="F146" s="25"/>
      <c r="G146" s="26"/>
    </row>
    <row r="147" spans="1:7">
      <c r="B147" s="10"/>
      <c r="C147" s="62"/>
      <c r="D147" s="21"/>
      <c r="E147" s="4"/>
      <c r="F147" s="15"/>
      <c r="G147" s="14"/>
    </row>
    <row r="148" spans="1:7">
      <c r="B148" s="10" t="s">
        <v>132</v>
      </c>
      <c r="C148" s="59" t="s">
        <v>135</v>
      </c>
      <c r="D148" s="21" t="s">
        <v>14</v>
      </c>
      <c r="E148" s="4">
        <v>1</v>
      </c>
      <c r="F148" s="15"/>
      <c r="G148" s="92">
        <f t="shared" ref="G148" si="14">E148*F148</f>
        <v>0</v>
      </c>
    </row>
    <row r="149" spans="1:7">
      <c r="B149" s="10"/>
      <c r="C149" s="59"/>
      <c r="D149" s="21"/>
      <c r="E149" s="4"/>
      <c r="F149" s="15"/>
      <c r="G149" s="14"/>
    </row>
    <row r="150" spans="1:7" ht="39.6">
      <c r="B150" s="10"/>
      <c r="C150" s="59" t="s">
        <v>55</v>
      </c>
      <c r="D150" s="21"/>
      <c r="E150" s="4"/>
      <c r="F150" s="15"/>
      <c r="G150" s="14"/>
    </row>
    <row r="151" spans="1:7">
      <c r="B151" s="10"/>
      <c r="C151" s="61"/>
      <c r="D151" s="21"/>
      <c r="E151" s="4"/>
      <c r="F151" s="15"/>
      <c r="G151" s="14"/>
    </row>
    <row r="152" spans="1:7">
      <c r="B152" s="10"/>
      <c r="C152" s="59" t="s">
        <v>56</v>
      </c>
      <c r="D152" s="4" t="s">
        <v>14</v>
      </c>
      <c r="E152" s="4">
        <v>1</v>
      </c>
      <c r="F152" s="15"/>
      <c r="G152" s="92">
        <f t="shared" ref="G152:G155" si="15">E152*F152</f>
        <v>0</v>
      </c>
    </row>
    <row r="153" spans="1:7">
      <c r="B153" s="10"/>
      <c r="C153" s="59" t="s">
        <v>57</v>
      </c>
      <c r="D153" s="4" t="s">
        <v>14</v>
      </c>
      <c r="E153" s="4">
        <v>1</v>
      </c>
      <c r="F153" s="15"/>
      <c r="G153" s="92">
        <f t="shared" si="15"/>
        <v>0</v>
      </c>
    </row>
    <row r="154" spans="1:7">
      <c r="B154" s="10"/>
      <c r="C154" s="59" t="s">
        <v>64</v>
      </c>
      <c r="D154" s="4" t="s">
        <v>11</v>
      </c>
      <c r="E154" s="4">
        <v>1</v>
      </c>
      <c r="F154" s="15"/>
      <c r="G154" s="92">
        <f t="shared" si="15"/>
        <v>0</v>
      </c>
    </row>
    <row r="155" spans="1:7">
      <c r="B155" s="10"/>
      <c r="C155" s="59" t="s">
        <v>58</v>
      </c>
      <c r="D155" s="4" t="s">
        <v>14</v>
      </c>
      <c r="E155" s="4">
        <v>1</v>
      </c>
      <c r="F155" s="15"/>
      <c r="G155" s="92">
        <f t="shared" si="15"/>
        <v>0</v>
      </c>
    </row>
    <row r="156" spans="1:7">
      <c r="B156" s="10"/>
      <c r="C156" s="75"/>
      <c r="D156" s="4"/>
      <c r="E156" s="4"/>
      <c r="F156" s="15"/>
      <c r="G156" s="14"/>
    </row>
    <row r="157" spans="1:7">
      <c r="B157" s="10"/>
      <c r="C157" s="57"/>
      <c r="D157" s="21"/>
      <c r="E157" s="4"/>
      <c r="F157" s="15"/>
      <c r="G157" s="14"/>
    </row>
    <row r="158" spans="1:7">
      <c r="B158" s="10" t="s">
        <v>133</v>
      </c>
      <c r="C158" s="59" t="s">
        <v>134</v>
      </c>
      <c r="D158" s="21" t="s">
        <v>121</v>
      </c>
      <c r="E158" s="4"/>
      <c r="F158" s="15"/>
      <c r="G158" s="14"/>
    </row>
    <row r="159" spans="1:7">
      <c r="B159" s="10"/>
      <c r="C159" s="59"/>
      <c r="D159" s="21"/>
      <c r="E159" s="4"/>
      <c r="F159" s="15"/>
      <c r="G159" s="14"/>
    </row>
    <row r="160" spans="1:7">
      <c r="B160" s="10"/>
      <c r="C160" s="60"/>
      <c r="D160" s="21"/>
      <c r="E160" s="4"/>
      <c r="F160" s="15"/>
      <c r="G160" s="14"/>
    </row>
    <row r="161" spans="1:15" ht="13.8" thickBot="1">
      <c r="B161" s="48"/>
      <c r="C161" s="49" t="s">
        <v>22</v>
      </c>
      <c r="D161" s="50"/>
      <c r="E161" s="17"/>
      <c r="F161" s="19"/>
      <c r="G161" s="20">
        <f>SUM(G147:G160)</f>
        <v>0</v>
      </c>
    </row>
    <row r="162" spans="1:15" ht="13.8" thickBot="1">
      <c r="A162" s="22">
        <v>5</v>
      </c>
      <c r="B162" s="23" t="s">
        <v>69</v>
      </c>
      <c r="C162" s="24"/>
      <c r="D162" s="47"/>
      <c r="E162" s="24"/>
      <c r="F162" s="25"/>
      <c r="G162" s="26"/>
    </row>
    <row r="163" spans="1:15">
      <c r="B163" s="10"/>
      <c r="C163" s="62"/>
      <c r="D163" s="4"/>
      <c r="E163" s="4"/>
      <c r="F163" s="15"/>
      <c r="G163" s="14"/>
    </row>
    <row r="164" spans="1:15">
      <c r="B164" s="10"/>
      <c r="C164" s="59" t="s">
        <v>65</v>
      </c>
      <c r="D164" s="4" t="s">
        <v>11</v>
      </c>
      <c r="E164" s="4">
        <v>1</v>
      </c>
      <c r="F164" s="15"/>
      <c r="G164" s="92">
        <f t="shared" ref="G164:G166" si="16">E164*F164</f>
        <v>0</v>
      </c>
    </row>
    <row r="165" spans="1:15">
      <c r="B165" s="10"/>
      <c r="C165" s="59" t="s">
        <v>66</v>
      </c>
      <c r="D165" s="4" t="s">
        <v>11</v>
      </c>
      <c r="E165" s="4">
        <v>1</v>
      </c>
      <c r="F165" s="15"/>
      <c r="G165" s="92">
        <f t="shared" si="16"/>
        <v>0</v>
      </c>
    </row>
    <row r="166" spans="1:15">
      <c r="B166" s="10"/>
      <c r="C166" s="59" t="s">
        <v>67</v>
      </c>
      <c r="D166" s="4" t="s">
        <v>11</v>
      </c>
      <c r="E166" s="4">
        <v>1</v>
      </c>
      <c r="F166" s="15"/>
      <c r="G166" s="92">
        <f t="shared" si="16"/>
        <v>0</v>
      </c>
    </row>
    <row r="167" spans="1:15">
      <c r="B167" s="10"/>
      <c r="C167" s="60"/>
      <c r="D167" s="4"/>
      <c r="E167" s="4"/>
      <c r="F167" s="15"/>
      <c r="G167" s="14"/>
    </row>
    <row r="168" spans="1:15" ht="13.8" thickBot="1">
      <c r="B168" s="48"/>
      <c r="C168" s="16" t="s">
        <v>23</v>
      </c>
      <c r="D168" s="17"/>
      <c r="E168" s="18"/>
      <c r="F168" s="19"/>
      <c r="G168" s="20">
        <f>SUM(G163:G167)</f>
        <v>0</v>
      </c>
      <c r="H168" s="94"/>
      <c r="I168" s="94"/>
      <c r="J168" s="94"/>
      <c r="K168" s="94"/>
      <c r="L168" s="94"/>
      <c r="M168" s="94"/>
      <c r="N168" s="94"/>
      <c r="O168" s="94"/>
    </row>
    <row r="169" spans="1:15" ht="13.8" thickBot="1">
      <c r="A169" s="22">
        <v>6</v>
      </c>
      <c r="B169" s="23" t="s">
        <v>59</v>
      </c>
      <c r="C169" s="24"/>
      <c r="D169" s="47"/>
      <c r="E169" s="24"/>
      <c r="F169" s="25"/>
      <c r="G169" s="26"/>
      <c r="H169" s="94"/>
      <c r="I169" s="94"/>
      <c r="J169" s="94"/>
      <c r="K169" s="94"/>
      <c r="L169" s="94"/>
      <c r="M169" s="94"/>
      <c r="N169" s="94"/>
      <c r="O169" s="94"/>
    </row>
    <row r="170" spans="1:15">
      <c r="B170" s="10">
        <v>6</v>
      </c>
      <c r="C170" s="58" t="s">
        <v>60</v>
      </c>
      <c r="D170" s="21"/>
      <c r="E170" s="4"/>
      <c r="F170" s="15"/>
      <c r="G170" s="14"/>
      <c r="H170" s="94"/>
      <c r="I170" s="94"/>
      <c r="J170" s="94"/>
      <c r="K170" s="94"/>
      <c r="L170" s="94"/>
      <c r="M170" s="94"/>
      <c r="N170" s="94"/>
      <c r="O170" s="94"/>
    </row>
    <row r="171" spans="1:15" s="93" customFormat="1">
      <c r="A171" s="95"/>
      <c r="B171" s="82" t="s">
        <v>138</v>
      </c>
      <c r="C171" s="85" t="s">
        <v>136</v>
      </c>
      <c r="D171" s="84" t="s">
        <v>11</v>
      </c>
      <c r="E171" s="79">
        <v>1</v>
      </c>
      <c r="F171" s="80"/>
      <c r="G171" s="92">
        <f t="shared" ref="G171" si="17">E171*F171</f>
        <v>0</v>
      </c>
      <c r="H171" s="94"/>
      <c r="I171" s="94"/>
      <c r="J171" s="94"/>
      <c r="K171" s="94"/>
      <c r="L171" s="94"/>
      <c r="M171" s="94"/>
      <c r="N171" s="94"/>
      <c r="O171" s="94"/>
    </row>
    <row r="172" spans="1:15">
      <c r="B172" s="10" t="s">
        <v>139</v>
      </c>
      <c r="C172" s="59" t="s">
        <v>61</v>
      </c>
      <c r="D172" s="21" t="s">
        <v>11</v>
      </c>
      <c r="E172" s="4">
        <v>1</v>
      </c>
      <c r="F172" s="15"/>
      <c r="G172" s="92">
        <f t="shared" ref="G172:G176" si="18">E172*F172</f>
        <v>0</v>
      </c>
      <c r="H172" s="94"/>
      <c r="I172" s="94"/>
      <c r="J172" s="94"/>
      <c r="K172" s="94"/>
      <c r="L172" s="94"/>
      <c r="M172" s="94"/>
      <c r="N172" s="94"/>
      <c r="O172" s="94"/>
    </row>
    <row r="173" spans="1:15">
      <c r="B173" s="10" t="s">
        <v>140</v>
      </c>
      <c r="C173" s="59" t="s">
        <v>137</v>
      </c>
      <c r="D173" s="21" t="s">
        <v>11</v>
      </c>
      <c r="E173" s="4">
        <v>1</v>
      </c>
      <c r="F173" s="15"/>
      <c r="G173" s="92">
        <f t="shared" si="18"/>
        <v>0</v>
      </c>
      <c r="H173" s="94"/>
      <c r="I173" s="94"/>
      <c r="J173" s="94"/>
      <c r="K173" s="94"/>
      <c r="L173" s="94"/>
      <c r="M173" s="94"/>
      <c r="N173" s="94"/>
      <c r="O173" s="94"/>
    </row>
    <row r="174" spans="1:15">
      <c r="B174" s="10" t="s">
        <v>141</v>
      </c>
      <c r="C174" s="85" t="s">
        <v>145</v>
      </c>
      <c r="D174" s="21" t="s">
        <v>11</v>
      </c>
      <c r="E174" s="4">
        <v>1</v>
      </c>
      <c r="F174" s="15"/>
      <c r="G174" s="92">
        <f t="shared" si="18"/>
        <v>0</v>
      </c>
      <c r="H174" s="94"/>
      <c r="I174" s="94"/>
      <c r="J174" s="94"/>
      <c r="K174" s="94"/>
      <c r="L174" s="94"/>
      <c r="M174" s="94"/>
      <c r="N174" s="94"/>
      <c r="O174" s="94"/>
    </row>
    <row r="175" spans="1:15" s="93" customFormat="1">
      <c r="A175" s="95"/>
      <c r="B175" s="82" t="s">
        <v>142</v>
      </c>
      <c r="C175" s="85" t="s">
        <v>152</v>
      </c>
      <c r="D175" s="84" t="s">
        <v>14</v>
      </c>
      <c r="E175" s="79">
        <v>1</v>
      </c>
      <c r="F175" s="80"/>
      <c r="G175" s="92">
        <f t="shared" si="18"/>
        <v>0</v>
      </c>
      <c r="H175" s="94"/>
      <c r="I175" s="94"/>
      <c r="J175" s="94"/>
      <c r="K175" s="94"/>
      <c r="L175" s="94"/>
      <c r="M175" s="94"/>
      <c r="N175" s="94"/>
      <c r="O175" s="94"/>
    </row>
    <row r="176" spans="1:15" s="93" customFormat="1">
      <c r="A176" s="95"/>
      <c r="B176" s="82" t="s">
        <v>143</v>
      </c>
      <c r="C176" s="83" t="s">
        <v>144</v>
      </c>
      <c r="D176" s="84" t="s">
        <v>14</v>
      </c>
      <c r="E176" s="79">
        <v>1</v>
      </c>
      <c r="F176" s="80"/>
      <c r="G176" s="92">
        <f t="shared" si="18"/>
        <v>0</v>
      </c>
      <c r="H176" s="94"/>
      <c r="I176" s="94"/>
      <c r="J176" s="94"/>
      <c r="K176" s="94"/>
      <c r="L176" s="94"/>
      <c r="M176" s="94"/>
      <c r="N176" s="94"/>
      <c r="O176" s="94"/>
    </row>
    <row r="177" spans="1:15">
      <c r="B177" s="82"/>
      <c r="C177" s="83"/>
      <c r="D177" s="84"/>
      <c r="E177" s="79"/>
      <c r="F177" s="80"/>
      <c r="G177" s="81"/>
      <c r="H177" s="94"/>
      <c r="I177" s="94"/>
      <c r="J177" s="94"/>
      <c r="K177" s="94"/>
      <c r="L177" s="94"/>
      <c r="M177" s="94"/>
      <c r="N177" s="94"/>
      <c r="O177" s="94"/>
    </row>
    <row r="178" spans="1:15">
      <c r="B178" s="10"/>
      <c r="C178" s="77"/>
      <c r="D178" s="78"/>
      <c r="E178" s="79"/>
      <c r="F178" s="80"/>
      <c r="G178" s="81"/>
    </row>
    <row r="179" spans="1:15" ht="13.8" thickBot="1">
      <c r="B179" s="48"/>
      <c r="C179" s="16" t="s">
        <v>24</v>
      </c>
      <c r="D179" s="17"/>
      <c r="E179" s="18"/>
      <c r="F179" s="19"/>
      <c r="G179" s="20">
        <f>SUM(G170:G178)</f>
        <v>0</v>
      </c>
    </row>
    <row r="180" spans="1:15" ht="15.6">
      <c r="A180" s="27"/>
      <c r="B180" s="28"/>
      <c r="C180" s="29" t="s">
        <v>5</v>
      </c>
      <c r="D180" s="30"/>
      <c r="E180" s="31"/>
      <c r="F180" s="32"/>
      <c r="G180" s="33">
        <f>SUM(G179,G168,G161,G145,G17,G9)</f>
        <v>0</v>
      </c>
    </row>
    <row r="181" spans="1:15" ht="15.6">
      <c r="A181" s="34"/>
      <c r="B181" s="35"/>
      <c r="C181" s="36" t="s">
        <v>6</v>
      </c>
      <c r="D181" s="37">
        <v>0.2</v>
      </c>
      <c r="E181" s="38"/>
      <c r="F181" s="39"/>
      <c r="G181" s="40">
        <f>G180*$D$181</f>
        <v>0</v>
      </c>
    </row>
    <row r="182" spans="1:15" ht="16.2" thickBot="1">
      <c r="A182" s="41"/>
      <c r="B182" s="42"/>
      <c r="C182" s="43" t="s">
        <v>4</v>
      </c>
      <c r="D182" s="44"/>
      <c r="E182" s="44"/>
      <c r="F182" s="45"/>
      <c r="G182" s="46">
        <f>G180+G181</f>
        <v>0</v>
      </c>
    </row>
  </sheetData>
  <mergeCells count="8">
    <mergeCell ref="A1:G1"/>
    <mergeCell ref="E4:E5"/>
    <mergeCell ref="C4:C5"/>
    <mergeCell ref="D4:D5"/>
    <mergeCell ref="F4:F5"/>
    <mergeCell ref="G4:G5"/>
    <mergeCell ref="A2:G2"/>
    <mergeCell ref="A3:G3"/>
  </mergeCells>
  <phoneticPr fontId="54" type="noConversion"/>
  <dataValidations count="1">
    <dataValidation type="list" allowBlank="1" showInputMessage="1" sqref="D4:D65483" xr:uid="{9E0759FA-2F2C-4BC1-9A14-D69333258EB4}">
      <formula1>"Ens,m²,ml,u,m3,kg"</formula1>
    </dataValidation>
  </dataValidations>
  <printOptions horizontalCentered="1"/>
  <pageMargins left="0.39370078740157483" right="0.39370078740157483" top="0.98425196850393704" bottom="0.39370078740157483" header="0.43307086614173229" footer="0.19685039370078741"/>
  <pageSetup paperSize="9" scale="7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ELEC</vt:lpstr>
      <vt:lpstr>'LOT ELEC'!_Toc350414636</vt:lpstr>
      <vt:lpstr>'LOT ELEC'!_Toc477679452</vt:lpstr>
      <vt:lpstr>'LOT ELEC'!Impression_des_titres</vt:lpstr>
      <vt:lpstr>'LOT ELEC'!Zone_d_impression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Pierre CORMERAIS</cp:lastModifiedBy>
  <cp:lastPrinted>2025-06-04T13:53:21Z</cp:lastPrinted>
  <dcterms:created xsi:type="dcterms:W3CDTF">2013-04-12T15:07:13Z</dcterms:created>
  <dcterms:modified xsi:type="dcterms:W3CDTF">2025-09-17T07:25:03Z</dcterms:modified>
</cp:coreProperties>
</file>